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15"/>
  <workbookPr/>
  <mc:AlternateContent xmlns:mc="http://schemas.openxmlformats.org/markup-compatibility/2006">
    <mc:Choice Requires="x15">
      <x15ac:absPath xmlns:x15ac="http://schemas.microsoft.com/office/spreadsheetml/2010/11/ac" url="https://developmentcentreumt.sharepoint.com/sites/Flles/Documents/4. Projekter/31201 VIM Innovationsbevilling 2025-28 VIM-25-0013/05 Budgetter og projektøkonomi/Internt LDC budget og bemanding/TR noter til møde med ansøgere 150925/"/>
    </mc:Choice>
  </mc:AlternateContent>
  <xr:revisionPtr revIDLastSave="658" documentId="8_{8F641BF2-F1D4-4337-A57E-9269B46F9C57}" xr6:coauthVersionLast="47" xr6:coauthVersionMax="47" xr10:uidLastSave="{9E648C23-8963-43DC-BCCB-D8DC1698AEC6}"/>
  <bookViews>
    <workbookView xWindow="-120" yWindow="-120" windowWidth="29040" windowHeight="17520" xr2:uid="{8DA2BDC6-205C-43F0-B375-76BBF125D6BA}"/>
  </bookViews>
  <sheets>
    <sheet name="BUDGET" sheetId="1" r:id="rId1"/>
    <sheet name="Vejledning" sheetId="5" r:id="rId2"/>
    <sheet name="Eksempel" sheetId="4" r:id="rId3"/>
    <sheet name="Tabeller" sheetId="2"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1" l="1"/>
  <c r="E5" i="1"/>
  <c r="J5" i="1" s="1"/>
  <c r="L10" i="1"/>
  <c r="L11" i="1"/>
  <c r="L12" i="1"/>
  <c r="L22" i="1"/>
  <c r="L23" i="1"/>
  <c r="L24" i="1"/>
  <c r="L34" i="1"/>
  <c r="L35" i="1"/>
  <c r="L36" i="1"/>
  <c r="J8" i="1"/>
  <c r="J9" i="1"/>
  <c r="J10" i="1"/>
  <c r="J15" i="1"/>
  <c r="J20" i="1"/>
  <c r="J21" i="1"/>
  <c r="J22" i="1"/>
  <c r="J27" i="1"/>
  <c r="J32" i="1"/>
  <c r="J33" i="1"/>
  <c r="J34" i="1"/>
  <c r="J39" i="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6" i="1"/>
  <c r="E7" i="1"/>
  <c r="L7" i="1" s="1"/>
  <c r="E8" i="1"/>
  <c r="L8" i="1" s="1"/>
  <c r="E9" i="1"/>
  <c r="L9" i="1" s="1"/>
  <c r="E10" i="1"/>
  <c r="E11" i="1"/>
  <c r="J11" i="1" s="1"/>
  <c r="E12" i="1"/>
  <c r="J12" i="1" s="1"/>
  <c r="E13" i="1"/>
  <c r="L13" i="1" s="1"/>
  <c r="E14" i="1"/>
  <c r="L14" i="1" s="1"/>
  <c r="E15" i="1"/>
  <c r="L15" i="1" s="1"/>
  <c r="E16" i="1"/>
  <c r="H16" i="1" s="1"/>
  <c r="E17" i="1"/>
  <c r="H17" i="1" s="1"/>
  <c r="E18" i="1"/>
  <c r="H18" i="1" s="1"/>
  <c r="E19" i="1"/>
  <c r="L19" i="1" s="1"/>
  <c r="E20" i="1"/>
  <c r="L20" i="1" s="1"/>
  <c r="E21" i="1"/>
  <c r="L21" i="1" s="1"/>
  <c r="E22" i="1"/>
  <c r="E23" i="1"/>
  <c r="J23" i="1" s="1"/>
  <c r="E24" i="1"/>
  <c r="J24" i="1" s="1"/>
  <c r="E25" i="1"/>
  <c r="L25" i="1" s="1"/>
  <c r="E26" i="1"/>
  <c r="L26" i="1" s="1"/>
  <c r="E27" i="1"/>
  <c r="L27" i="1" s="1"/>
  <c r="E28" i="1"/>
  <c r="H28" i="1" s="1"/>
  <c r="E29" i="1"/>
  <c r="H29" i="1" s="1"/>
  <c r="E30" i="1"/>
  <c r="H30" i="1" s="1"/>
  <c r="E31" i="1"/>
  <c r="L31" i="1" s="1"/>
  <c r="E32" i="1"/>
  <c r="L32" i="1" s="1"/>
  <c r="E33" i="1"/>
  <c r="L33" i="1" s="1"/>
  <c r="E34" i="1"/>
  <c r="E35" i="1"/>
  <c r="J35" i="1" s="1"/>
  <c r="E36" i="1"/>
  <c r="J36" i="1" s="1"/>
  <c r="E37" i="1"/>
  <c r="L37" i="1" s="1"/>
  <c r="E38" i="1"/>
  <c r="L38" i="1" s="1"/>
  <c r="E39" i="1"/>
  <c r="L39" i="1" s="1"/>
  <c r="E40" i="1"/>
  <c r="H40" i="1" s="1"/>
  <c r="E41" i="1"/>
  <c r="H41" i="1" s="1"/>
  <c r="E42" i="1"/>
  <c r="H42" i="1" s="1"/>
  <c r="E43" i="1"/>
  <c r="L43" i="1" s="1"/>
  <c r="E44" i="1"/>
  <c r="L44" i="1" s="1"/>
  <c r="E6" i="1"/>
  <c r="H6" i="1" s="1"/>
  <c r="H7" i="1"/>
  <c r="H8" i="1"/>
  <c r="H9" i="1"/>
  <c r="H10" i="1"/>
  <c r="H13" i="1"/>
  <c r="H14" i="1"/>
  <c r="H15" i="1"/>
  <c r="H19" i="1"/>
  <c r="H20" i="1"/>
  <c r="H21" i="1"/>
  <c r="H22" i="1"/>
  <c r="H24" i="1"/>
  <c r="H25" i="1"/>
  <c r="H26" i="1"/>
  <c r="H27" i="1"/>
  <c r="H31" i="1"/>
  <c r="H32" i="1"/>
  <c r="H33" i="1"/>
  <c r="H34" i="1"/>
  <c r="H36" i="1"/>
  <c r="H37" i="1"/>
  <c r="H38" i="1"/>
  <c r="H39" i="1"/>
  <c r="H44" i="1"/>
  <c r="K45" i="1"/>
  <c r="I45" i="1"/>
  <c r="G45" i="1"/>
  <c r="N44" i="1"/>
  <c r="M44" i="1"/>
  <c r="N43" i="1"/>
  <c r="M43" i="1"/>
  <c r="N42" i="1"/>
  <c r="M42" i="1"/>
  <c r="N41" i="1"/>
  <c r="M41" i="1"/>
  <c r="N40" i="1"/>
  <c r="M40" i="1"/>
  <c r="N39" i="1"/>
  <c r="M39" i="1"/>
  <c r="N38" i="1"/>
  <c r="M38" i="1"/>
  <c r="N37" i="1"/>
  <c r="M37" i="1"/>
  <c r="N36" i="1"/>
  <c r="M36" i="1"/>
  <c r="N35" i="1"/>
  <c r="M35" i="1"/>
  <c r="N34" i="1"/>
  <c r="M34" i="1"/>
  <c r="N33" i="1"/>
  <c r="M33" i="1"/>
  <c r="N32" i="1"/>
  <c r="M32" i="1"/>
  <c r="N31" i="1"/>
  <c r="M31" i="1"/>
  <c r="N30" i="1"/>
  <c r="M30" i="1"/>
  <c r="N29" i="1"/>
  <c r="M29" i="1"/>
  <c r="N28" i="1"/>
  <c r="M28" i="1"/>
  <c r="N27" i="1"/>
  <c r="M27" i="1"/>
  <c r="N26" i="1"/>
  <c r="M26" i="1"/>
  <c r="N25" i="1"/>
  <c r="M25" i="1"/>
  <c r="N24" i="1"/>
  <c r="M24" i="1"/>
  <c r="N23" i="1"/>
  <c r="M23" i="1"/>
  <c r="N22" i="1"/>
  <c r="M22" i="1"/>
  <c r="N21" i="1"/>
  <c r="M21" i="1"/>
  <c r="N20" i="1"/>
  <c r="M20" i="1"/>
  <c r="N19" i="1"/>
  <c r="M19" i="1"/>
  <c r="N18" i="1"/>
  <c r="M18" i="1"/>
  <c r="N17" i="1"/>
  <c r="M17" i="1"/>
  <c r="N16" i="1"/>
  <c r="M16" i="1"/>
  <c r="N15" i="1"/>
  <c r="M15" i="1"/>
  <c r="N14" i="1"/>
  <c r="M14" i="1"/>
  <c r="N13" i="1"/>
  <c r="M13" i="1"/>
  <c r="N12" i="1"/>
  <c r="M12" i="1"/>
  <c r="N11" i="1"/>
  <c r="M11" i="1"/>
  <c r="N10" i="1"/>
  <c r="M10" i="1"/>
  <c r="N9" i="1"/>
  <c r="M9" i="1"/>
  <c r="N8" i="1"/>
  <c r="M8" i="1"/>
  <c r="N7" i="1"/>
  <c r="M7" i="1"/>
  <c r="N6" i="1"/>
  <c r="M6" i="1"/>
  <c r="N5" i="1"/>
  <c r="M5" i="1"/>
  <c r="H12" i="1" l="1"/>
  <c r="J44" i="1"/>
  <c r="J31" i="1"/>
  <c r="J19" i="1"/>
  <c r="J7" i="1"/>
  <c r="H11" i="1"/>
  <c r="J42" i="1"/>
  <c r="O42" i="1" s="1"/>
  <c r="P42" i="1" s="1"/>
  <c r="J30" i="1"/>
  <c r="O30" i="1" s="1"/>
  <c r="P30" i="1" s="1"/>
  <c r="J18" i="1"/>
  <c r="J6" i="1"/>
  <c r="J41" i="1"/>
  <c r="O41" i="1" s="1"/>
  <c r="P41" i="1" s="1"/>
  <c r="J29" i="1"/>
  <c r="J17" i="1"/>
  <c r="J40" i="1"/>
  <c r="J28" i="1"/>
  <c r="J16" i="1"/>
  <c r="L42" i="1"/>
  <c r="L30" i="1"/>
  <c r="L18" i="1"/>
  <c r="L6" i="1"/>
  <c r="H23" i="1"/>
  <c r="O23" i="1" s="1"/>
  <c r="P23" i="1" s="1"/>
  <c r="L41" i="1"/>
  <c r="L29" i="1"/>
  <c r="L17" i="1"/>
  <c r="J38" i="1"/>
  <c r="J26" i="1"/>
  <c r="J14" i="1"/>
  <c r="L40" i="1"/>
  <c r="L28" i="1"/>
  <c r="L16" i="1"/>
  <c r="J37" i="1"/>
  <c r="J25" i="1"/>
  <c r="O25" i="1" s="1"/>
  <c r="P25" i="1" s="1"/>
  <c r="J13" i="1"/>
  <c r="H35" i="1"/>
  <c r="J43" i="1"/>
  <c r="H43" i="1"/>
  <c r="H5" i="1"/>
  <c r="H45" i="1" s="1"/>
  <c r="L5" i="1"/>
  <c r="O40" i="1"/>
  <c r="P40" i="1" s="1"/>
  <c r="O28" i="1"/>
  <c r="P28" i="1" s="1"/>
  <c r="O31" i="1"/>
  <c r="P31" i="1" s="1"/>
  <c r="O7" i="1"/>
  <c r="P7" i="1" s="1"/>
  <c r="O13" i="1"/>
  <c r="P13" i="1" s="1"/>
  <c r="O37" i="1"/>
  <c r="P37" i="1" s="1"/>
  <c r="O22" i="1"/>
  <c r="P22" i="1" s="1"/>
  <c r="O44" i="1"/>
  <c r="P44" i="1" s="1"/>
  <c r="N45" i="1"/>
  <c r="M45" i="1"/>
  <c r="O9" i="1"/>
  <c r="P9" i="1" s="1"/>
  <c r="O16" i="1"/>
  <c r="P16" i="1" s="1"/>
  <c r="O26" i="1"/>
  <c r="P26" i="1" s="1"/>
  <c r="O27" i="1"/>
  <c r="P27" i="1" s="1"/>
  <c r="O39" i="1"/>
  <c r="P39" i="1" s="1"/>
  <c r="O18" i="1"/>
  <c r="P18" i="1" s="1"/>
  <c r="O38" i="1"/>
  <c r="P38" i="1" s="1"/>
  <c r="O43" i="1" l="1"/>
  <c r="P43" i="1" s="1"/>
  <c r="O6" i="1"/>
  <c r="P6" i="1" s="1"/>
  <c r="O33" i="1"/>
  <c r="P33" i="1" s="1"/>
  <c r="O36" i="1"/>
  <c r="P36" i="1" s="1"/>
  <c r="O17" i="1"/>
  <c r="P17" i="1" s="1"/>
  <c r="O15" i="1"/>
  <c r="P15" i="1" s="1"/>
  <c r="O29" i="1"/>
  <c r="P29" i="1" s="1"/>
  <c r="O24" i="1"/>
  <c r="P24" i="1" s="1"/>
  <c r="O21" i="1"/>
  <c r="P21" i="1" s="1"/>
  <c r="O35" i="1"/>
  <c r="P35" i="1" s="1"/>
  <c r="O14" i="1"/>
  <c r="P14" i="1" s="1"/>
  <c r="O32" i="1"/>
  <c r="P32" i="1" s="1"/>
  <c r="O19" i="1"/>
  <c r="P19" i="1" s="1"/>
  <c r="O34" i="1"/>
  <c r="P34" i="1" s="1"/>
  <c r="O20" i="1"/>
  <c r="P20" i="1" s="1"/>
  <c r="O12" i="1"/>
  <c r="P12" i="1" s="1"/>
  <c r="L45" i="1"/>
  <c r="O57" i="1" s="1"/>
  <c r="O11" i="1"/>
  <c r="P11" i="1" s="1"/>
  <c r="O55" i="1"/>
  <c r="J45" i="1"/>
  <c r="O56" i="1" s="1"/>
  <c r="O10" i="1"/>
  <c r="P10" i="1" s="1"/>
  <c r="O8" i="1"/>
  <c r="O5" i="1"/>
  <c r="O49" i="1" l="1"/>
  <c r="P5" i="1"/>
  <c r="O50" i="1"/>
  <c r="P8" i="1"/>
  <c r="O51" i="1"/>
  <c r="O52" i="1"/>
  <c r="O45" i="1"/>
  <c r="P49" i="1"/>
  <c r="P52" i="1" l="1"/>
  <c r="P50" i="1"/>
  <c r="O53" i="1"/>
  <c r="P51" i="1"/>
  <c r="P45" i="1"/>
  <c r="P53" i="1" l="1"/>
</calcChain>
</file>

<file path=xl/sharedStrings.xml><?xml version="1.0" encoding="utf-8"?>
<sst xmlns="http://schemas.openxmlformats.org/spreadsheetml/2006/main" count="37" uniqueCount="29">
  <si>
    <t>PROJEKTTITEL</t>
  </si>
  <si>
    <t xml:space="preserve">Nr. </t>
  </si>
  <si>
    <t>Organisation</t>
  </si>
  <si>
    <t>P-nr.</t>
  </si>
  <si>
    <t>Type</t>
  </si>
  <si>
    <t>OH%</t>
  </si>
  <si>
    <t>Støtte%</t>
  </si>
  <si>
    <t>Løn omregnet til timer</t>
  </si>
  <si>
    <t>Kr. ekskl. OH</t>
  </si>
  <si>
    <t>Kr. inkl. OH</t>
  </si>
  <si>
    <t>Kr. støtte fra LDC</t>
  </si>
  <si>
    <t>Løn</t>
  </si>
  <si>
    <t>Overhead</t>
  </si>
  <si>
    <t>TOTAL</t>
  </si>
  <si>
    <t>OPSUMMERING</t>
  </si>
  <si>
    <t>TYPE</t>
  </si>
  <si>
    <t>Budget</t>
  </si>
  <si>
    <t>Støtte</t>
  </si>
  <si>
    <t>Videninstitutioner</t>
  </si>
  <si>
    <t>GTS</t>
  </si>
  <si>
    <t>Virksomheder de minimis</t>
  </si>
  <si>
    <t>Virksomheder gruppefritagelse</t>
  </si>
  <si>
    <t>BUDGET FORDELT PÅ ÅR</t>
  </si>
  <si>
    <t>Overhead%</t>
  </si>
  <si>
    <t>VIRK De minimis</t>
  </si>
  <si>
    <t>VIRK STOR Gruppefritagelse</t>
  </si>
  <si>
    <t>VIRK MELLEM Gruppefritagelse</t>
  </si>
  <si>
    <t>VIRK LILLE Gruppefritagelse</t>
  </si>
  <si>
    <t>VIDENINSTITUTION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</si>
</sst>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Aptos Narrow"/>
      <family val="2"/>
      <scheme val="minor"/>
    </font>
    <font>
      <sz val="8"/>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4"/>
      <color theme="1"/>
      <name val="Aptos Narrow"/>
      <family val="2"/>
      <scheme val="minor"/>
    </font>
    <font>
      <b/>
      <i/>
      <sz val="14"/>
      <color theme="1"/>
      <name val="Aptos Narrow"/>
      <family val="2"/>
      <scheme val="minor"/>
    </font>
  </fonts>
  <fills count="8">
    <fill>
      <patternFill patternType="none"/>
    </fill>
    <fill>
      <patternFill patternType="gray125"/>
    </fill>
    <fill>
      <patternFill patternType="solid">
        <fgColor theme="5"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0" tint="-0.49998474074526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9" fontId="2" fillId="0" borderId="0" applyFont="0" applyFill="0" applyBorder="0" applyAlignment="0" applyProtection="0"/>
  </cellStyleXfs>
  <cellXfs count="31">
    <xf numFmtId="0" fontId="0" fillId="0" borderId="0" xfId="0"/>
    <xf numFmtId="9" fontId="0" fillId="0" borderId="0" xfId="0" applyNumberFormat="1"/>
    <xf numFmtId="3" fontId="0" fillId="0" borderId="0" xfId="0" applyNumberFormat="1"/>
    <xf numFmtId="0" fontId="0" fillId="0" borderId="1" xfId="0" applyBorder="1"/>
    <xf numFmtId="9" fontId="0" fillId="0" borderId="1" xfId="1" applyFont="1" applyBorder="1"/>
    <xf numFmtId="3" fontId="0" fillId="0" borderId="1" xfId="0" applyNumberFormat="1" applyBorder="1"/>
    <xf numFmtId="0" fontId="0" fillId="0" borderId="2" xfId="0" applyBorder="1"/>
    <xf numFmtId="3" fontId="0" fillId="0" borderId="2" xfId="0" applyNumberFormat="1" applyBorder="1"/>
    <xf numFmtId="3" fontId="4" fillId="0" borderId="1" xfId="0" applyNumberFormat="1" applyFont="1" applyBorder="1"/>
    <xf numFmtId="3" fontId="5" fillId="0" borderId="1" xfId="0" applyNumberFormat="1" applyFont="1" applyBorder="1"/>
    <xf numFmtId="0" fontId="0" fillId="2" borderId="1" xfId="0" applyFill="1" applyBorder="1" applyProtection="1">
      <protection locked="0"/>
    </xf>
    <xf numFmtId="0" fontId="0" fillId="2" borderId="1" xfId="0" applyFill="1" applyBorder="1" applyAlignment="1" applyProtection="1">
      <alignment horizontal="center"/>
      <protection locked="0"/>
    </xf>
    <xf numFmtId="0" fontId="0" fillId="2" borderId="2" xfId="0" applyFill="1" applyBorder="1" applyProtection="1">
      <protection locked="0"/>
    </xf>
    <xf numFmtId="0" fontId="0" fillId="2" borderId="2" xfId="0" applyFill="1" applyBorder="1" applyAlignment="1" applyProtection="1">
      <alignment horizontal="center"/>
      <protection locked="0"/>
    </xf>
    <xf numFmtId="3" fontId="0" fillId="2" borderId="1" xfId="0" applyNumberFormat="1" applyFill="1" applyBorder="1" applyProtection="1">
      <protection locked="0"/>
    </xf>
    <xf numFmtId="3" fontId="0" fillId="2" borderId="2" xfId="0" applyNumberFormat="1" applyFill="1" applyBorder="1" applyProtection="1">
      <protection locked="0"/>
    </xf>
    <xf numFmtId="0" fontId="4" fillId="0" borderId="1" xfId="0" applyFont="1" applyBorder="1"/>
    <xf numFmtId="0" fontId="0" fillId="7" borderId="1" xfId="0" applyFill="1" applyBorder="1"/>
    <xf numFmtId="0" fontId="0" fillId="0" borderId="1" xfId="0" applyBorder="1" applyAlignment="1">
      <alignment horizontal="center"/>
    </xf>
    <xf numFmtId="0" fontId="0" fillId="0" borderId="1" xfId="0" applyBorder="1" applyAlignment="1">
      <alignment horizontal="left"/>
    </xf>
    <xf numFmtId="0" fontId="4" fillId="0" borderId="1" xfId="0" applyFont="1" applyBorder="1" applyAlignment="1">
      <alignment horizontal="left"/>
    </xf>
    <xf numFmtId="0" fontId="3" fillId="6" borderId="1" xfId="0" applyFont="1" applyFill="1" applyBorder="1" applyAlignment="1">
      <alignment horizontal="center"/>
    </xf>
    <xf numFmtId="0" fontId="4" fillId="0" borderId="1" xfId="0" applyFont="1" applyBorder="1" applyAlignment="1">
      <alignment horizont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6" fillId="2" borderId="1" xfId="0" applyFont="1" applyFill="1" applyBorder="1" applyAlignment="1" applyProtection="1">
      <alignment horizontal="left" vertical="center"/>
      <protection locked="0"/>
    </xf>
    <xf numFmtId="0" fontId="5" fillId="0" borderId="1" xfId="0" applyFont="1" applyBorder="1" applyAlignment="1">
      <alignment horizontal="right"/>
    </xf>
    <xf numFmtId="0" fontId="4" fillId="4" borderId="1" xfId="0" applyFont="1" applyFill="1" applyBorder="1" applyAlignment="1">
      <alignment horizontal="center"/>
    </xf>
    <xf numFmtId="0" fontId="4" fillId="3" borderId="1" xfId="0" applyFont="1" applyFill="1" applyBorder="1" applyAlignment="1">
      <alignment horizontal="center"/>
    </xf>
    <xf numFmtId="0" fontId="4" fillId="5" borderId="1" xfId="0" applyFont="1" applyFill="1" applyBorder="1" applyAlignment="1">
      <alignment horizontal="center"/>
    </xf>
  </cellXfs>
  <cellStyles count="2">
    <cellStyle name="Normal" xfId="0" builtinId="0"/>
    <cellStyle name="Procent" xfId="1" builtinId="5"/>
  </cellStyles>
  <dxfs count="3">
    <dxf>
      <numFmt numFmtId="13" formatCode="0%"/>
    </dxf>
    <dxf>
      <numFmt numFmtId="13" formatCode="0%"/>
    </dxf>
    <dxf>
      <font>
        <color theme="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104775</xdr:rowOff>
    </xdr:from>
    <xdr:to>
      <xdr:col>13</xdr:col>
      <xdr:colOff>169914</xdr:colOff>
      <xdr:row>37</xdr:row>
      <xdr:rowOff>104775</xdr:rowOff>
    </xdr:to>
    <xdr:pic>
      <xdr:nvPicPr>
        <xdr:cNvPr id="4" name="Billede 3">
          <a:extLst>
            <a:ext uri="{FF2B5EF4-FFF2-40B4-BE49-F238E27FC236}">
              <a16:creationId xmlns:a16="http://schemas.microsoft.com/office/drawing/2014/main" id="{2266E23D-B286-5014-11E9-A4476E087843}"/>
            </a:ext>
          </a:extLst>
        </xdr:cNvPr>
        <xdr:cNvPicPr>
          <a:picLocks noChangeAspect="1"/>
        </xdr:cNvPicPr>
      </xdr:nvPicPr>
      <xdr:blipFill>
        <a:blip xmlns:r="http://schemas.openxmlformats.org/officeDocument/2006/relationships" r:embed="rId1"/>
        <a:stretch>
          <a:fillRect/>
        </a:stretch>
      </xdr:blipFill>
      <xdr:spPr>
        <a:xfrm>
          <a:off x="57150" y="104775"/>
          <a:ext cx="8037564" cy="7048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xdr:colOff>
      <xdr:row>0</xdr:row>
      <xdr:rowOff>95250</xdr:rowOff>
    </xdr:from>
    <xdr:to>
      <xdr:col>22</xdr:col>
      <xdr:colOff>97128</xdr:colOff>
      <xdr:row>45</xdr:row>
      <xdr:rowOff>48756</xdr:rowOff>
    </xdr:to>
    <xdr:grpSp>
      <xdr:nvGrpSpPr>
        <xdr:cNvPr id="6" name="Gruppe 5">
          <a:extLst>
            <a:ext uri="{FF2B5EF4-FFF2-40B4-BE49-F238E27FC236}">
              <a16:creationId xmlns:a16="http://schemas.microsoft.com/office/drawing/2014/main" id="{421A388F-5516-C463-6722-3D7EBC88A10C}"/>
            </a:ext>
          </a:extLst>
        </xdr:cNvPr>
        <xdr:cNvGrpSpPr/>
      </xdr:nvGrpSpPr>
      <xdr:grpSpPr>
        <a:xfrm>
          <a:off x="47625" y="95250"/>
          <a:ext cx="13460703" cy="8526006"/>
          <a:chOff x="2286000" y="276225"/>
          <a:chExt cx="13460703" cy="8526006"/>
        </a:xfrm>
      </xdr:grpSpPr>
      <xdr:grpSp>
        <xdr:nvGrpSpPr>
          <xdr:cNvPr id="5" name="Gruppe 4">
            <a:extLst>
              <a:ext uri="{FF2B5EF4-FFF2-40B4-BE49-F238E27FC236}">
                <a16:creationId xmlns:a16="http://schemas.microsoft.com/office/drawing/2014/main" id="{F1F2F6FE-7A84-C0E6-6ECE-E85179288C5E}"/>
              </a:ext>
            </a:extLst>
          </xdr:cNvPr>
          <xdr:cNvGrpSpPr/>
        </xdr:nvGrpSpPr>
        <xdr:grpSpPr>
          <a:xfrm>
            <a:off x="2286000" y="276225"/>
            <a:ext cx="13460703" cy="8526006"/>
            <a:chOff x="2286000" y="276225"/>
            <a:chExt cx="13460703" cy="8526006"/>
          </a:xfrm>
        </xdr:grpSpPr>
        <xdr:pic>
          <xdr:nvPicPr>
            <xdr:cNvPr id="2" name="Billede 1">
              <a:extLst>
                <a:ext uri="{FF2B5EF4-FFF2-40B4-BE49-F238E27FC236}">
                  <a16:creationId xmlns:a16="http://schemas.microsoft.com/office/drawing/2014/main" id="{378FD4DC-53D7-6E61-81A8-D14AC7F33AEE}"/>
                </a:ext>
              </a:extLst>
            </xdr:cNvPr>
            <xdr:cNvPicPr>
              <a:picLocks noChangeAspect="1"/>
            </xdr:cNvPicPr>
          </xdr:nvPicPr>
          <xdr:blipFill>
            <a:blip xmlns:r="http://schemas.openxmlformats.org/officeDocument/2006/relationships" r:embed="rId1"/>
            <a:stretch>
              <a:fillRect/>
            </a:stretch>
          </xdr:blipFill>
          <xdr:spPr>
            <a:xfrm>
              <a:off x="2286000" y="276225"/>
              <a:ext cx="13460703" cy="8526006"/>
            </a:xfrm>
            <a:prstGeom prst="rect">
              <a:avLst/>
            </a:prstGeom>
          </xdr:spPr>
        </xdr:pic>
        <xdr:sp macro="" textlink="">
          <xdr:nvSpPr>
            <xdr:cNvPr id="4" name="Rektangel 3">
              <a:extLst>
                <a:ext uri="{FF2B5EF4-FFF2-40B4-BE49-F238E27FC236}">
                  <a16:creationId xmlns:a16="http://schemas.microsoft.com/office/drawing/2014/main" id="{2BB9A9F5-95DD-4390-8C09-CF451352BC6C}"/>
                </a:ext>
              </a:extLst>
            </xdr:cNvPr>
            <xdr:cNvSpPr/>
          </xdr:nvSpPr>
          <xdr:spPr>
            <a:xfrm>
              <a:off x="2924175" y="781050"/>
              <a:ext cx="1190625" cy="247650"/>
            </a:xfrm>
            <a:prstGeom prst="rect">
              <a:avLst/>
            </a:prstGeom>
            <a:solidFill>
              <a:sysClr val="window" lastClr="FFFF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da-DK" sz="1100" b="1">
                  <a:solidFill>
                    <a:sysClr val="windowText" lastClr="000000"/>
                  </a:solidFill>
                </a:rPr>
                <a:t>Organisation</a:t>
              </a:r>
            </a:p>
          </xdr:txBody>
        </xdr:sp>
      </xdr:grpSp>
      <xdr:sp macro="" textlink="">
        <xdr:nvSpPr>
          <xdr:cNvPr id="3" name="Rektangel 2">
            <a:extLst>
              <a:ext uri="{FF2B5EF4-FFF2-40B4-BE49-F238E27FC236}">
                <a16:creationId xmlns:a16="http://schemas.microsoft.com/office/drawing/2014/main" id="{182436B0-B8F3-B7A4-88D6-183C81596331}"/>
              </a:ext>
            </a:extLst>
          </xdr:cNvPr>
          <xdr:cNvSpPr/>
        </xdr:nvSpPr>
        <xdr:spPr>
          <a:xfrm>
            <a:off x="2314575" y="314325"/>
            <a:ext cx="2514600" cy="200025"/>
          </a:xfrm>
          <a:prstGeom prst="rect">
            <a:avLst/>
          </a:prstGeom>
          <a:solidFill>
            <a:sysClr val="window" lastClr="FFFF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da-DK" sz="1100" b="1">
                <a:solidFill>
                  <a:sysClr val="windowText" lastClr="000000"/>
                </a:solidFill>
              </a:rPr>
              <a:t>PROJEKTTITEL</a:t>
            </a:r>
          </a:p>
        </xdr:txBody>
      </xdr:sp>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0C443D6-6E11-48E0-9295-3D0302B97FC5}" name="Table1" displayName="Table1" ref="A1:C7" totalsRowShown="0">
  <autoFilter ref="A1:C7" xr:uid="{70C443D6-6E11-48E0-9295-3D0302B97FC5}"/>
  <tableColumns count="3">
    <tableColumn id="1" xr3:uid="{ECF0402F-5A1C-4714-8F93-E4552AD47E16}" name="Type"/>
    <tableColumn id="2" xr3:uid="{2EC6FF7C-DC6F-4ED3-98B9-CA6AA6EBEDF9}" name="Overhead%" dataDxfId="1"/>
    <tableColumn id="3" xr3:uid="{3CC09955-013A-4C4E-94BD-6854FC885488}" name="Støtte%" dataDxfId="0"/>
  </tableColumns>
  <tableStyleInfo name="TableStyleMedium2"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07842-15BE-4C8D-A12F-15EADED41E20}">
  <dimension ref="A1:Q57"/>
  <sheetViews>
    <sheetView showGridLines="0" tabSelected="1" zoomScale="90" zoomScaleNormal="90" workbookViewId="0">
      <selection activeCell="D1" sqref="D1:P1"/>
    </sheetView>
  </sheetViews>
  <sheetFormatPr defaultRowHeight="15"/>
  <cols>
    <col min="1" max="1" width="7.5703125" customWidth="1"/>
    <col min="2" max="2" width="28.42578125" customWidth="1"/>
    <col min="3" max="3" width="13.42578125" customWidth="1"/>
    <col min="4" max="4" width="27.85546875" bestFit="1" customWidth="1"/>
    <col min="5" max="6" width="8.28515625" customWidth="1"/>
    <col min="7" max="12" width="13.5703125" customWidth="1"/>
    <col min="13" max="16" width="15.7109375" customWidth="1"/>
  </cols>
  <sheetData>
    <row r="1" spans="1:17" ht="28.9" customHeight="1">
      <c r="A1" s="25" t="s">
        <v>0</v>
      </c>
      <c r="B1" s="25"/>
      <c r="C1" s="25"/>
      <c r="D1" s="26"/>
      <c r="E1" s="26"/>
      <c r="F1" s="26"/>
      <c r="G1" s="26"/>
      <c r="H1" s="26"/>
      <c r="I1" s="26"/>
      <c r="J1" s="26"/>
      <c r="K1" s="26"/>
      <c r="L1" s="26"/>
      <c r="M1" s="26"/>
      <c r="N1" s="26"/>
      <c r="O1" s="26"/>
      <c r="P1" s="26"/>
    </row>
    <row r="3" spans="1:17">
      <c r="A3" s="24" t="s">
        <v>1</v>
      </c>
      <c r="B3" s="24" t="s">
        <v>2</v>
      </c>
      <c r="C3" s="24" t="s">
        <v>3</v>
      </c>
      <c r="D3" s="24" t="s">
        <v>4</v>
      </c>
      <c r="E3" s="24" t="s">
        <v>5</v>
      </c>
      <c r="F3" s="24" t="s">
        <v>6</v>
      </c>
      <c r="G3" s="28">
        <v>2026</v>
      </c>
      <c r="H3" s="28"/>
      <c r="I3" s="29">
        <v>2027</v>
      </c>
      <c r="J3" s="29"/>
      <c r="K3" s="30">
        <v>2028</v>
      </c>
      <c r="L3" s="30"/>
      <c r="M3" s="23" t="s">
        <v>7</v>
      </c>
      <c r="N3" s="24" t="s">
        <v>8</v>
      </c>
      <c r="O3" s="24" t="s">
        <v>9</v>
      </c>
      <c r="P3" s="24" t="s">
        <v>10</v>
      </c>
    </row>
    <row r="4" spans="1:17">
      <c r="A4" s="24"/>
      <c r="B4" s="24"/>
      <c r="C4" s="24"/>
      <c r="D4" s="24"/>
      <c r="E4" s="24"/>
      <c r="F4" s="24"/>
      <c r="G4" s="16" t="s">
        <v>11</v>
      </c>
      <c r="H4" s="16" t="s">
        <v>12</v>
      </c>
      <c r="I4" s="16" t="s">
        <v>11</v>
      </c>
      <c r="J4" s="16" t="s">
        <v>12</v>
      </c>
      <c r="K4" s="16" t="s">
        <v>11</v>
      </c>
      <c r="L4" s="16" t="s">
        <v>12</v>
      </c>
      <c r="M4" s="23"/>
      <c r="N4" s="24"/>
      <c r="O4" s="24"/>
      <c r="P4" s="24"/>
    </row>
    <row r="5" spans="1:17">
      <c r="A5" s="3">
        <v>1</v>
      </c>
      <c r="B5" s="10"/>
      <c r="C5" s="11"/>
      <c r="D5" s="10"/>
      <c r="E5" s="4" t="str">
        <f>IFERROR(VLOOKUP(D5,Tabeller!$A$1:$C$7,2,FALSE),"")</f>
        <v/>
      </c>
      <c r="F5" s="4" t="str">
        <f>IFERROR(VLOOKUP(D5,Tabeller!$A$1:$C$7,3,FALSE),"")</f>
        <v/>
      </c>
      <c r="G5" s="14"/>
      <c r="H5" s="5" t="str">
        <f t="shared" ref="H5:H44" si="0">IFERROR(G5*E5,"")</f>
        <v/>
      </c>
      <c r="I5" s="14"/>
      <c r="J5" s="5" t="str">
        <f t="shared" ref="J5:J44" si="1">IFERROR(I5*E5,"")</f>
        <v/>
      </c>
      <c r="K5" s="14"/>
      <c r="L5" s="5" t="str">
        <f t="shared" ref="L5:L44" si="2">IFERROR(K5*E5,"")</f>
        <v/>
      </c>
      <c r="M5" s="5">
        <f>SUM(G5+I5+K5)/398</f>
        <v>0</v>
      </c>
      <c r="N5" s="5">
        <f>SUM(G5,I5,K5)</f>
        <v>0</v>
      </c>
      <c r="O5" s="5">
        <f>SUM(G5,H5,I5,J5,K5,L5)</f>
        <v>0</v>
      </c>
      <c r="P5" s="5" t="str">
        <f t="shared" ref="P5:P44" si="3">IFERROR(O5*F5,"")</f>
        <v/>
      </c>
      <c r="Q5" s="2"/>
    </row>
    <row r="6" spans="1:17">
      <c r="A6" s="3">
        <v>2</v>
      </c>
      <c r="B6" s="10"/>
      <c r="C6" s="11"/>
      <c r="D6" s="10"/>
      <c r="E6" s="4" t="str">
        <f>IFERROR(VLOOKUP(D6,Tabeller!$A$1:$C$7,2,FALSE),"")</f>
        <v/>
      </c>
      <c r="F6" s="4" t="str">
        <f>IFERROR(VLOOKUP(D6,Tabeller!$A$1:$C$7,3,FALSE),"")</f>
        <v/>
      </c>
      <c r="G6" s="14"/>
      <c r="H6" s="5" t="str">
        <f t="shared" si="0"/>
        <v/>
      </c>
      <c r="I6" s="14"/>
      <c r="J6" s="5" t="str">
        <f t="shared" si="1"/>
        <v/>
      </c>
      <c r="K6" s="14"/>
      <c r="L6" s="5" t="str">
        <f t="shared" si="2"/>
        <v/>
      </c>
      <c r="M6" s="5">
        <f t="shared" ref="M6:M44" si="4">SUM(G6+I6+K6)/398</f>
        <v>0</v>
      </c>
      <c r="N6" s="5">
        <f t="shared" ref="N6:N44" si="5">SUM(G6,I6,K6)</f>
        <v>0</v>
      </c>
      <c r="O6" s="5">
        <f t="shared" ref="O6:O43" si="6">SUM(G6,H6,I6,J6,K6,L6)</f>
        <v>0</v>
      </c>
      <c r="P6" s="5" t="str">
        <f t="shared" si="3"/>
        <v/>
      </c>
      <c r="Q6" s="2"/>
    </row>
    <row r="7" spans="1:17">
      <c r="A7" s="3">
        <v>3</v>
      </c>
      <c r="B7" s="10"/>
      <c r="C7" s="11"/>
      <c r="D7" s="10"/>
      <c r="E7" s="4" t="str">
        <f>IFERROR(VLOOKUP(D7,Tabeller!$A$1:$C$7,2,FALSE),"")</f>
        <v/>
      </c>
      <c r="F7" s="4" t="str">
        <f>IFERROR(VLOOKUP(D7,Tabeller!$A$1:$C$7,3,FALSE),"")</f>
        <v/>
      </c>
      <c r="G7" s="14"/>
      <c r="H7" s="5" t="str">
        <f t="shared" si="0"/>
        <v/>
      </c>
      <c r="I7" s="14"/>
      <c r="J7" s="5" t="str">
        <f t="shared" si="1"/>
        <v/>
      </c>
      <c r="K7" s="14"/>
      <c r="L7" s="5" t="str">
        <f t="shared" si="2"/>
        <v/>
      </c>
      <c r="M7" s="5">
        <f t="shared" si="4"/>
        <v>0</v>
      </c>
      <c r="N7" s="5">
        <f t="shared" si="5"/>
        <v>0</v>
      </c>
      <c r="O7" s="5">
        <f t="shared" si="6"/>
        <v>0</v>
      </c>
      <c r="P7" s="5" t="str">
        <f t="shared" si="3"/>
        <v/>
      </c>
      <c r="Q7" s="2"/>
    </row>
    <row r="8" spans="1:17">
      <c r="A8" s="3">
        <v>4</v>
      </c>
      <c r="B8" s="10"/>
      <c r="C8" s="11"/>
      <c r="D8" s="10"/>
      <c r="E8" s="4" t="str">
        <f>IFERROR(VLOOKUP(D8,Tabeller!$A$1:$C$7,2,FALSE),"")</f>
        <v/>
      </c>
      <c r="F8" s="4" t="str">
        <f>IFERROR(VLOOKUP(D8,Tabeller!$A$1:$C$7,3,FALSE),"")</f>
        <v/>
      </c>
      <c r="G8" s="14"/>
      <c r="H8" s="5" t="str">
        <f t="shared" si="0"/>
        <v/>
      </c>
      <c r="I8" s="14"/>
      <c r="J8" s="5" t="str">
        <f t="shared" si="1"/>
        <v/>
      </c>
      <c r="K8" s="14"/>
      <c r="L8" s="5" t="str">
        <f t="shared" si="2"/>
        <v/>
      </c>
      <c r="M8" s="5">
        <f t="shared" si="4"/>
        <v>0</v>
      </c>
      <c r="N8" s="5">
        <f t="shared" si="5"/>
        <v>0</v>
      </c>
      <c r="O8" s="5">
        <f t="shared" si="6"/>
        <v>0</v>
      </c>
      <c r="P8" s="5" t="str">
        <f t="shared" si="3"/>
        <v/>
      </c>
      <c r="Q8" s="2"/>
    </row>
    <row r="9" spans="1:17">
      <c r="A9" s="3">
        <v>5</v>
      </c>
      <c r="B9" s="10"/>
      <c r="C9" s="11"/>
      <c r="D9" s="10"/>
      <c r="E9" s="4" t="str">
        <f>IFERROR(VLOOKUP(D9,Tabeller!$A$1:$C$7,2,FALSE),"")</f>
        <v/>
      </c>
      <c r="F9" s="4" t="str">
        <f>IFERROR(VLOOKUP(D9,Tabeller!$A$1:$C$7,3,FALSE),"")</f>
        <v/>
      </c>
      <c r="G9" s="14"/>
      <c r="H9" s="5" t="str">
        <f t="shared" si="0"/>
        <v/>
      </c>
      <c r="I9" s="14"/>
      <c r="J9" s="5" t="str">
        <f t="shared" si="1"/>
        <v/>
      </c>
      <c r="K9" s="14"/>
      <c r="L9" s="5" t="str">
        <f t="shared" si="2"/>
        <v/>
      </c>
      <c r="M9" s="5">
        <f t="shared" si="4"/>
        <v>0</v>
      </c>
      <c r="N9" s="5">
        <f t="shared" si="5"/>
        <v>0</v>
      </c>
      <c r="O9" s="5">
        <f t="shared" si="6"/>
        <v>0</v>
      </c>
      <c r="P9" s="5" t="str">
        <f t="shared" si="3"/>
        <v/>
      </c>
      <c r="Q9" s="2"/>
    </row>
    <row r="10" spans="1:17">
      <c r="A10" s="3">
        <v>6</v>
      </c>
      <c r="B10" s="10"/>
      <c r="C10" s="11"/>
      <c r="D10" s="10"/>
      <c r="E10" s="4" t="str">
        <f>IFERROR(VLOOKUP(D10,Tabeller!$A$1:$C$7,2,FALSE),"")</f>
        <v/>
      </c>
      <c r="F10" s="4" t="str">
        <f>IFERROR(VLOOKUP(D10,Tabeller!$A$1:$C$7,3,FALSE),"")</f>
        <v/>
      </c>
      <c r="G10" s="14"/>
      <c r="H10" s="5" t="str">
        <f t="shared" si="0"/>
        <v/>
      </c>
      <c r="I10" s="14"/>
      <c r="J10" s="5" t="str">
        <f t="shared" si="1"/>
        <v/>
      </c>
      <c r="K10" s="14"/>
      <c r="L10" s="5" t="str">
        <f t="shared" si="2"/>
        <v/>
      </c>
      <c r="M10" s="5">
        <f t="shared" si="4"/>
        <v>0</v>
      </c>
      <c r="N10" s="5">
        <f t="shared" si="5"/>
        <v>0</v>
      </c>
      <c r="O10" s="5">
        <f t="shared" si="6"/>
        <v>0</v>
      </c>
      <c r="P10" s="5" t="str">
        <f t="shared" si="3"/>
        <v/>
      </c>
    </row>
    <row r="11" spans="1:17">
      <c r="A11" s="3">
        <v>7</v>
      </c>
      <c r="B11" s="10"/>
      <c r="C11" s="11"/>
      <c r="D11" s="10"/>
      <c r="E11" s="4" t="str">
        <f>IFERROR(VLOOKUP(D11,Tabeller!$A$1:$C$7,2,FALSE),"")</f>
        <v/>
      </c>
      <c r="F11" s="4" t="str">
        <f>IFERROR(VLOOKUP(D11,Tabeller!$A$1:$C$7,3,FALSE),"")</f>
        <v/>
      </c>
      <c r="G11" s="14"/>
      <c r="H11" s="5" t="str">
        <f t="shared" si="0"/>
        <v/>
      </c>
      <c r="I11" s="14"/>
      <c r="J11" s="5" t="str">
        <f t="shared" si="1"/>
        <v/>
      </c>
      <c r="K11" s="14"/>
      <c r="L11" s="5" t="str">
        <f t="shared" si="2"/>
        <v/>
      </c>
      <c r="M11" s="5">
        <f t="shared" si="4"/>
        <v>0</v>
      </c>
      <c r="N11" s="5">
        <f t="shared" si="5"/>
        <v>0</v>
      </c>
      <c r="O11" s="5">
        <f t="shared" si="6"/>
        <v>0</v>
      </c>
      <c r="P11" s="5" t="str">
        <f t="shared" si="3"/>
        <v/>
      </c>
    </row>
    <row r="12" spans="1:17">
      <c r="A12" s="3">
        <v>8</v>
      </c>
      <c r="B12" s="10"/>
      <c r="C12" s="11"/>
      <c r="D12" s="10"/>
      <c r="E12" s="4" t="str">
        <f>IFERROR(VLOOKUP(D12,Tabeller!$A$1:$C$7,2,FALSE),"")</f>
        <v/>
      </c>
      <c r="F12" s="4" t="str">
        <f>IFERROR(VLOOKUP(D12,Tabeller!$A$1:$C$7,3,FALSE),"")</f>
        <v/>
      </c>
      <c r="G12" s="14"/>
      <c r="H12" s="5" t="str">
        <f t="shared" si="0"/>
        <v/>
      </c>
      <c r="I12" s="14"/>
      <c r="J12" s="5" t="str">
        <f t="shared" si="1"/>
        <v/>
      </c>
      <c r="K12" s="14"/>
      <c r="L12" s="5" t="str">
        <f t="shared" si="2"/>
        <v/>
      </c>
      <c r="M12" s="5">
        <f t="shared" si="4"/>
        <v>0</v>
      </c>
      <c r="N12" s="5">
        <f t="shared" si="5"/>
        <v>0</v>
      </c>
      <c r="O12" s="5">
        <f t="shared" si="6"/>
        <v>0</v>
      </c>
      <c r="P12" s="5" t="str">
        <f t="shared" si="3"/>
        <v/>
      </c>
    </row>
    <row r="13" spans="1:17">
      <c r="A13" s="3">
        <v>9</v>
      </c>
      <c r="B13" s="10"/>
      <c r="C13" s="11"/>
      <c r="D13" s="10"/>
      <c r="E13" s="4" t="str">
        <f>IFERROR(VLOOKUP(D13,Tabeller!$A$1:$C$7,2,FALSE),"")</f>
        <v/>
      </c>
      <c r="F13" s="4" t="str">
        <f>IFERROR(VLOOKUP(D13,Tabeller!$A$1:$C$7,3,FALSE),"")</f>
        <v/>
      </c>
      <c r="G13" s="14"/>
      <c r="H13" s="5" t="str">
        <f t="shared" si="0"/>
        <v/>
      </c>
      <c r="I13" s="14"/>
      <c r="J13" s="5" t="str">
        <f t="shared" si="1"/>
        <v/>
      </c>
      <c r="K13" s="14"/>
      <c r="L13" s="5" t="str">
        <f t="shared" si="2"/>
        <v/>
      </c>
      <c r="M13" s="5">
        <f t="shared" si="4"/>
        <v>0</v>
      </c>
      <c r="N13" s="5">
        <f t="shared" si="5"/>
        <v>0</v>
      </c>
      <c r="O13" s="5">
        <f t="shared" si="6"/>
        <v>0</v>
      </c>
      <c r="P13" s="5" t="str">
        <f t="shared" si="3"/>
        <v/>
      </c>
    </row>
    <row r="14" spans="1:17">
      <c r="A14" s="3">
        <v>10</v>
      </c>
      <c r="B14" s="10"/>
      <c r="C14" s="11"/>
      <c r="D14" s="10"/>
      <c r="E14" s="4" t="str">
        <f>IFERROR(VLOOKUP(D14,Tabeller!$A$1:$C$7,2,FALSE),"")</f>
        <v/>
      </c>
      <c r="F14" s="4" t="str">
        <f>IFERROR(VLOOKUP(D14,Tabeller!$A$1:$C$7,3,FALSE),"")</f>
        <v/>
      </c>
      <c r="G14" s="14"/>
      <c r="H14" s="5" t="str">
        <f t="shared" si="0"/>
        <v/>
      </c>
      <c r="I14" s="14"/>
      <c r="J14" s="5" t="str">
        <f t="shared" si="1"/>
        <v/>
      </c>
      <c r="K14" s="14"/>
      <c r="L14" s="5" t="str">
        <f t="shared" si="2"/>
        <v/>
      </c>
      <c r="M14" s="5">
        <f t="shared" si="4"/>
        <v>0</v>
      </c>
      <c r="N14" s="5">
        <f t="shared" si="5"/>
        <v>0</v>
      </c>
      <c r="O14" s="5">
        <f t="shared" si="6"/>
        <v>0</v>
      </c>
      <c r="P14" s="5" t="str">
        <f t="shared" si="3"/>
        <v/>
      </c>
    </row>
    <row r="15" spans="1:17">
      <c r="A15" s="3">
        <v>11</v>
      </c>
      <c r="B15" s="10"/>
      <c r="C15" s="11"/>
      <c r="D15" s="10"/>
      <c r="E15" s="4" t="str">
        <f>IFERROR(VLOOKUP(D15,Tabeller!$A$1:$C$7,2,FALSE),"")</f>
        <v/>
      </c>
      <c r="F15" s="4" t="str">
        <f>IFERROR(VLOOKUP(D15,Tabeller!$A$1:$C$7,3,FALSE),"")</f>
        <v/>
      </c>
      <c r="G15" s="14"/>
      <c r="H15" s="5" t="str">
        <f t="shared" si="0"/>
        <v/>
      </c>
      <c r="I15" s="14"/>
      <c r="J15" s="5" t="str">
        <f t="shared" si="1"/>
        <v/>
      </c>
      <c r="K15" s="14"/>
      <c r="L15" s="5" t="str">
        <f t="shared" si="2"/>
        <v/>
      </c>
      <c r="M15" s="5">
        <f t="shared" si="4"/>
        <v>0</v>
      </c>
      <c r="N15" s="5">
        <f t="shared" si="5"/>
        <v>0</v>
      </c>
      <c r="O15" s="5">
        <f t="shared" si="6"/>
        <v>0</v>
      </c>
      <c r="P15" s="5" t="str">
        <f t="shared" si="3"/>
        <v/>
      </c>
    </row>
    <row r="16" spans="1:17">
      <c r="A16" s="3">
        <v>12</v>
      </c>
      <c r="B16" s="10"/>
      <c r="C16" s="11"/>
      <c r="D16" s="10"/>
      <c r="E16" s="4" t="str">
        <f>IFERROR(VLOOKUP(D16,Tabeller!$A$1:$C$7,2,FALSE),"")</f>
        <v/>
      </c>
      <c r="F16" s="4" t="str">
        <f>IFERROR(VLOOKUP(D16,Tabeller!$A$1:$C$7,3,FALSE),"")</f>
        <v/>
      </c>
      <c r="G16" s="14"/>
      <c r="H16" s="5" t="str">
        <f t="shared" si="0"/>
        <v/>
      </c>
      <c r="I16" s="14"/>
      <c r="J16" s="5" t="str">
        <f t="shared" si="1"/>
        <v/>
      </c>
      <c r="K16" s="14"/>
      <c r="L16" s="5" t="str">
        <f t="shared" si="2"/>
        <v/>
      </c>
      <c r="M16" s="5">
        <f t="shared" si="4"/>
        <v>0</v>
      </c>
      <c r="N16" s="5">
        <f t="shared" si="5"/>
        <v>0</v>
      </c>
      <c r="O16" s="5">
        <f t="shared" si="6"/>
        <v>0</v>
      </c>
      <c r="P16" s="5" t="str">
        <f t="shared" si="3"/>
        <v/>
      </c>
    </row>
    <row r="17" spans="1:16">
      <c r="A17" s="3">
        <v>13</v>
      </c>
      <c r="B17" s="10"/>
      <c r="C17" s="11"/>
      <c r="D17" s="10"/>
      <c r="E17" s="4" t="str">
        <f>IFERROR(VLOOKUP(D17,Tabeller!$A$1:$C$7,2,FALSE),"")</f>
        <v/>
      </c>
      <c r="F17" s="4" t="str">
        <f>IFERROR(VLOOKUP(D17,Tabeller!$A$1:$C$7,3,FALSE),"")</f>
        <v/>
      </c>
      <c r="G17" s="14"/>
      <c r="H17" s="5" t="str">
        <f t="shared" si="0"/>
        <v/>
      </c>
      <c r="I17" s="14"/>
      <c r="J17" s="5" t="str">
        <f t="shared" si="1"/>
        <v/>
      </c>
      <c r="K17" s="14"/>
      <c r="L17" s="5" t="str">
        <f t="shared" si="2"/>
        <v/>
      </c>
      <c r="M17" s="5">
        <f t="shared" si="4"/>
        <v>0</v>
      </c>
      <c r="N17" s="5">
        <f t="shared" si="5"/>
        <v>0</v>
      </c>
      <c r="O17" s="5">
        <f t="shared" si="6"/>
        <v>0</v>
      </c>
      <c r="P17" s="5" t="str">
        <f t="shared" si="3"/>
        <v/>
      </c>
    </row>
    <row r="18" spans="1:16">
      <c r="A18" s="3">
        <v>14</v>
      </c>
      <c r="B18" s="10"/>
      <c r="C18" s="11"/>
      <c r="D18" s="10"/>
      <c r="E18" s="4" t="str">
        <f>IFERROR(VLOOKUP(D18,Tabeller!$A$1:$C$7,2,FALSE),"")</f>
        <v/>
      </c>
      <c r="F18" s="4" t="str">
        <f>IFERROR(VLOOKUP(D18,Tabeller!$A$1:$C$7,3,FALSE),"")</f>
        <v/>
      </c>
      <c r="G18" s="14"/>
      <c r="H18" s="5" t="str">
        <f t="shared" si="0"/>
        <v/>
      </c>
      <c r="I18" s="14"/>
      <c r="J18" s="5" t="str">
        <f t="shared" si="1"/>
        <v/>
      </c>
      <c r="K18" s="14"/>
      <c r="L18" s="5" t="str">
        <f t="shared" si="2"/>
        <v/>
      </c>
      <c r="M18" s="5">
        <f t="shared" si="4"/>
        <v>0</v>
      </c>
      <c r="N18" s="5">
        <f t="shared" si="5"/>
        <v>0</v>
      </c>
      <c r="O18" s="5">
        <f t="shared" si="6"/>
        <v>0</v>
      </c>
      <c r="P18" s="5" t="str">
        <f t="shared" si="3"/>
        <v/>
      </c>
    </row>
    <row r="19" spans="1:16">
      <c r="A19" s="3">
        <v>15</v>
      </c>
      <c r="B19" s="10"/>
      <c r="C19" s="11"/>
      <c r="D19" s="10"/>
      <c r="E19" s="4" t="str">
        <f>IFERROR(VLOOKUP(D19,Tabeller!$A$1:$C$7,2,FALSE),"")</f>
        <v/>
      </c>
      <c r="F19" s="4" t="str">
        <f>IFERROR(VLOOKUP(D19,Tabeller!$A$1:$C$7,3,FALSE),"")</f>
        <v/>
      </c>
      <c r="G19" s="14"/>
      <c r="H19" s="5" t="str">
        <f t="shared" si="0"/>
        <v/>
      </c>
      <c r="I19" s="14"/>
      <c r="J19" s="5" t="str">
        <f t="shared" si="1"/>
        <v/>
      </c>
      <c r="K19" s="14"/>
      <c r="L19" s="5" t="str">
        <f t="shared" si="2"/>
        <v/>
      </c>
      <c r="M19" s="5">
        <f t="shared" si="4"/>
        <v>0</v>
      </c>
      <c r="N19" s="5">
        <f t="shared" si="5"/>
        <v>0</v>
      </c>
      <c r="O19" s="5">
        <f t="shared" si="6"/>
        <v>0</v>
      </c>
      <c r="P19" s="5" t="str">
        <f t="shared" si="3"/>
        <v/>
      </c>
    </row>
    <row r="20" spans="1:16">
      <c r="A20" s="3">
        <v>16</v>
      </c>
      <c r="B20" s="10"/>
      <c r="C20" s="11"/>
      <c r="D20" s="10"/>
      <c r="E20" s="4" t="str">
        <f>IFERROR(VLOOKUP(D20,Tabeller!$A$1:$C$7,2,FALSE),"")</f>
        <v/>
      </c>
      <c r="F20" s="4" t="str">
        <f>IFERROR(VLOOKUP(D20,Tabeller!$A$1:$C$7,3,FALSE),"")</f>
        <v/>
      </c>
      <c r="G20" s="14"/>
      <c r="H20" s="5" t="str">
        <f t="shared" si="0"/>
        <v/>
      </c>
      <c r="I20" s="14"/>
      <c r="J20" s="5" t="str">
        <f t="shared" si="1"/>
        <v/>
      </c>
      <c r="K20" s="14"/>
      <c r="L20" s="5" t="str">
        <f t="shared" si="2"/>
        <v/>
      </c>
      <c r="M20" s="5">
        <f t="shared" si="4"/>
        <v>0</v>
      </c>
      <c r="N20" s="5">
        <f t="shared" si="5"/>
        <v>0</v>
      </c>
      <c r="O20" s="5">
        <f t="shared" si="6"/>
        <v>0</v>
      </c>
      <c r="P20" s="5" t="str">
        <f t="shared" si="3"/>
        <v/>
      </c>
    </row>
    <row r="21" spans="1:16">
      <c r="A21" s="3">
        <v>17</v>
      </c>
      <c r="B21" s="10"/>
      <c r="C21" s="11"/>
      <c r="D21" s="10"/>
      <c r="E21" s="4" t="str">
        <f>IFERROR(VLOOKUP(D21,Tabeller!$A$1:$C$7,2,FALSE),"")</f>
        <v/>
      </c>
      <c r="F21" s="4" t="str">
        <f>IFERROR(VLOOKUP(D21,Tabeller!$A$1:$C$7,3,FALSE),"")</f>
        <v/>
      </c>
      <c r="G21" s="14"/>
      <c r="H21" s="5" t="str">
        <f t="shared" si="0"/>
        <v/>
      </c>
      <c r="I21" s="14"/>
      <c r="J21" s="5" t="str">
        <f t="shared" si="1"/>
        <v/>
      </c>
      <c r="K21" s="14"/>
      <c r="L21" s="5" t="str">
        <f t="shared" si="2"/>
        <v/>
      </c>
      <c r="M21" s="5">
        <f t="shared" si="4"/>
        <v>0</v>
      </c>
      <c r="N21" s="5">
        <f t="shared" si="5"/>
        <v>0</v>
      </c>
      <c r="O21" s="5">
        <f t="shared" si="6"/>
        <v>0</v>
      </c>
      <c r="P21" s="5" t="str">
        <f t="shared" si="3"/>
        <v/>
      </c>
    </row>
    <row r="22" spans="1:16">
      <c r="A22" s="3">
        <v>18</v>
      </c>
      <c r="B22" s="10"/>
      <c r="C22" s="11"/>
      <c r="D22" s="10"/>
      <c r="E22" s="4" t="str">
        <f>IFERROR(VLOOKUP(D22,Tabeller!$A$1:$C$7,2,FALSE),"")</f>
        <v/>
      </c>
      <c r="F22" s="4" t="str">
        <f>IFERROR(VLOOKUP(D22,Tabeller!$A$1:$C$7,3,FALSE),"")</f>
        <v/>
      </c>
      <c r="G22" s="14"/>
      <c r="H22" s="5" t="str">
        <f t="shared" si="0"/>
        <v/>
      </c>
      <c r="I22" s="14"/>
      <c r="J22" s="5" t="str">
        <f t="shared" si="1"/>
        <v/>
      </c>
      <c r="K22" s="14"/>
      <c r="L22" s="5" t="str">
        <f t="shared" si="2"/>
        <v/>
      </c>
      <c r="M22" s="5">
        <f t="shared" si="4"/>
        <v>0</v>
      </c>
      <c r="N22" s="5">
        <f t="shared" si="5"/>
        <v>0</v>
      </c>
      <c r="O22" s="5">
        <f t="shared" si="6"/>
        <v>0</v>
      </c>
      <c r="P22" s="5" t="str">
        <f t="shared" si="3"/>
        <v/>
      </c>
    </row>
    <row r="23" spans="1:16">
      <c r="A23" s="3">
        <v>19</v>
      </c>
      <c r="B23" s="10"/>
      <c r="C23" s="11"/>
      <c r="D23" s="10"/>
      <c r="E23" s="4" t="str">
        <f>IFERROR(VLOOKUP(D23,Tabeller!$A$1:$C$7,2,FALSE),"")</f>
        <v/>
      </c>
      <c r="F23" s="4" t="str">
        <f>IFERROR(VLOOKUP(D23,Tabeller!$A$1:$C$7,3,FALSE),"")</f>
        <v/>
      </c>
      <c r="G23" s="14"/>
      <c r="H23" s="5" t="str">
        <f t="shared" si="0"/>
        <v/>
      </c>
      <c r="I23" s="14"/>
      <c r="J23" s="5" t="str">
        <f t="shared" si="1"/>
        <v/>
      </c>
      <c r="K23" s="14"/>
      <c r="L23" s="5" t="str">
        <f t="shared" si="2"/>
        <v/>
      </c>
      <c r="M23" s="5">
        <f t="shared" si="4"/>
        <v>0</v>
      </c>
      <c r="N23" s="5">
        <f t="shared" si="5"/>
        <v>0</v>
      </c>
      <c r="O23" s="5">
        <f t="shared" si="6"/>
        <v>0</v>
      </c>
      <c r="P23" s="5" t="str">
        <f t="shared" si="3"/>
        <v/>
      </c>
    </row>
    <row r="24" spans="1:16">
      <c r="A24" s="3">
        <v>20</v>
      </c>
      <c r="B24" s="10"/>
      <c r="C24" s="11"/>
      <c r="D24" s="10"/>
      <c r="E24" s="4" t="str">
        <f>IFERROR(VLOOKUP(D24,Tabeller!$A$1:$C$7,2,FALSE),"")</f>
        <v/>
      </c>
      <c r="F24" s="4" t="str">
        <f>IFERROR(VLOOKUP(D24,Tabeller!$A$1:$C$7,3,FALSE),"")</f>
        <v/>
      </c>
      <c r="G24" s="14"/>
      <c r="H24" s="5" t="str">
        <f t="shared" si="0"/>
        <v/>
      </c>
      <c r="I24" s="14"/>
      <c r="J24" s="5" t="str">
        <f t="shared" si="1"/>
        <v/>
      </c>
      <c r="K24" s="14"/>
      <c r="L24" s="5" t="str">
        <f t="shared" si="2"/>
        <v/>
      </c>
      <c r="M24" s="5">
        <f t="shared" si="4"/>
        <v>0</v>
      </c>
      <c r="N24" s="5">
        <f t="shared" si="5"/>
        <v>0</v>
      </c>
      <c r="O24" s="5">
        <f t="shared" si="6"/>
        <v>0</v>
      </c>
      <c r="P24" s="5" t="str">
        <f t="shared" si="3"/>
        <v/>
      </c>
    </row>
    <row r="25" spans="1:16">
      <c r="A25" s="3">
        <v>21</v>
      </c>
      <c r="B25" s="10"/>
      <c r="C25" s="11"/>
      <c r="D25" s="10"/>
      <c r="E25" s="4" t="str">
        <f>IFERROR(VLOOKUP(D25,Tabeller!$A$1:$C$7,2,FALSE),"")</f>
        <v/>
      </c>
      <c r="F25" s="4" t="str">
        <f>IFERROR(VLOOKUP(D25,Tabeller!$A$1:$C$7,3,FALSE),"")</f>
        <v/>
      </c>
      <c r="G25" s="14"/>
      <c r="H25" s="5" t="str">
        <f t="shared" si="0"/>
        <v/>
      </c>
      <c r="I25" s="14"/>
      <c r="J25" s="5" t="str">
        <f t="shared" si="1"/>
        <v/>
      </c>
      <c r="K25" s="14"/>
      <c r="L25" s="5" t="str">
        <f t="shared" si="2"/>
        <v/>
      </c>
      <c r="M25" s="5">
        <f t="shared" si="4"/>
        <v>0</v>
      </c>
      <c r="N25" s="5">
        <f t="shared" si="5"/>
        <v>0</v>
      </c>
      <c r="O25" s="5">
        <f t="shared" si="6"/>
        <v>0</v>
      </c>
      <c r="P25" s="5" t="str">
        <f t="shared" si="3"/>
        <v/>
      </c>
    </row>
    <row r="26" spans="1:16">
      <c r="A26" s="3">
        <v>22</v>
      </c>
      <c r="B26" s="10"/>
      <c r="C26" s="11"/>
      <c r="D26" s="10"/>
      <c r="E26" s="4" t="str">
        <f>IFERROR(VLOOKUP(D26,Tabeller!$A$1:$C$7,2,FALSE),"")</f>
        <v/>
      </c>
      <c r="F26" s="4" t="str">
        <f>IFERROR(VLOOKUP(D26,Tabeller!$A$1:$C$7,3,FALSE),"")</f>
        <v/>
      </c>
      <c r="G26" s="14"/>
      <c r="H26" s="5" t="str">
        <f t="shared" si="0"/>
        <v/>
      </c>
      <c r="I26" s="14"/>
      <c r="J26" s="5" t="str">
        <f t="shared" si="1"/>
        <v/>
      </c>
      <c r="K26" s="14"/>
      <c r="L26" s="5" t="str">
        <f t="shared" si="2"/>
        <v/>
      </c>
      <c r="M26" s="5">
        <f t="shared" si="4"/>
        <v>0</v>
      </c>
      <c r="N26" s="5">
        <f t="shared" si="5"/>
        <v>0</v>
      </c>
      <c r="O26" s="5">
        <f t="shared" si="6"/>
        <v>0</v>
      </c>
      <c r="P26" s="5" t="str">
        <f t="shared" si="3"/>
        <v/>
      </c>
    </row>
    <row r="27" spans="1:16">
      <c r="A27" s="3">
        <v>23</v>
      </c>
      <c r="B27" s="10"/>
      <c r="C27" s="11"/>
      <c r="D27" s="10"/>
      <c r="E27" s="4" t="str">
        <f>IFERROR(VLOOKUP(D27,Tabeller!$A$1:$C$7,2,FALSE),"")</f>
        <v/>
      </c>
      <c r="F27" s="4" t="str">
        <f>IFERROR(VLOOKUP(D27,Tabeller!$A$1:$C$7,3,FALSE),"")</f>
        <v/>
      </c>
      <c r="G27" s="14"/>
      <c r="H27" s="5" t="str">
        <f t="shared" si="0"/>
        <v/>
      </c>
      <c r="I27" s="14"/>
      <c r="J27" s="5" t="str">
        <f t="shared" si="1"/>
        <v/>
      </c>
      <c r="K27" s="14"/>
      <c r="L27" s="5" t="str">
        <f t="shared" si="2"/>
        <v/>
      </c>
      <c r="M27" s="5">
        <f t="shared" si="4"/>
        <v>0</v>
      </c>
      <c r="N27" s="5">
        <f t="shared" si="5"/>
        <v>0</v>
      </c>
      <c r="O27" s="5">
        <f t="shared" si="6"/>
        <v>0</v>
      </c>
      <c r="P27" s="5" t="str">
        <f t="shared" si="3"/>
        <v/>
      </c>
    </row>
    <row r="28" spans="1:16">
      <c r="A28" s="3">
        <v>24</v>
      </c>
      <c r="B28" s="10"/>
      <c r="C28" s="11"/>
      <c r="D28" s="10"/>
      <c r="E28" s="4" t="str">
        <f>IFERROR(VLOOKUP(D28,Tabeller!$A$1:$C$7,2,FALSE),"")</f>
        <v/>
      </c>
      <c r="F28" s="4" t="str">
        <f>IFERROR(VLOOKUP(D28,Tabeller!$A$1:$C$7,3,FALSE),"")</f>
        <v/>
      </c>
      <c r="G28" s="14"/>
      <c r="H28" s="5" t="str">
        <f t="shared" si="0"/>
        <v/>
      </c>
      <c r="I28" s="14"/>
      <c r="J28" s="5" t="str">
        <f t="shared" si="1"/>
        <v/>
      </c>
      <c r="K28" s="14"/>
      <c r="L28" s="5" t="str">
        <f t="shared" si="2"/>
        <v/>
      </c>
      <c r="M28" s="5">
        <f t="shared" si="4"/>
        <v>0</v>
      </c>
      <c r="N28" s="5">
        <f t="shared" si="5"/>
        <v>0</v>
      </c>
      <c r="O28" s="5">
        <f t="shared" si="6"/>
        <v>0</v>
      </c>
      <c r="P28" s="5" t="str">
        <f t="shared" si="3"/>
        <v/>
      </c>
    </row>
    <row r="29" spans="1:16">
      <c r="A29" s="3">
        <v>25</v>
      </c>
      <c r="B29" s="10"/>
      <c r="C29" s="11"/>
      <c r="D29" s="10"/>
      <c r="E29" s="4" t="str">
        <f>IFERROR(VLOOKUP(D29,Tabeller!$A$1:$C$7,2,FALSE),"")</f>
        <v/>
      </c>
      <c r="F29" s="4" t="str">
        <f>IFERROR(VLOOKUP(D29,Tabeller!$A$1:$C$7,3,FALSE),"")</f>
        <v/>
      </c>
      <c r="G29" s="14"/>
      <c r="H29" s="5" t="str">
        <f t="shared" si="0"/>
        <v/>
      </c>
      <c r="I29" s="14"/>
      <c r="J29" s="5" t="str">
        <f t="shared" si="1"/>
        <v/>
      </c>
      <c r="K29" s="14"/>
      <c r="L29" s="5" t="str">
        <f t="shared" si="2"/>
        <v/>
      </c>
      <c r="M29" s="5">
        <f t="shared" si="4"/>
        <v>0</v>
      </c>
      <c r="N29" s="5">
        <f t="shared" si="5"/>
        <v>0</v>
      </c>
      <c r="O29" s="5">
        <f t="shared" si="6"/>
        <v>0</v>
      </c>
      <c r="P29" s="5" t="str">
        <f t="shared" si="3"/>
        <v/>
      </c>
    </row>
    <row r="30" spans="1:16">
      <c r="A30" s="3">
        <v>26</v>
      </c>
      <c r="B30" s="10"/>
      <c r="C30" s="11"/>
      <c r="D30" s="10"/>
      <c r="E30" s="4" t="str">
        <f>IFERROR(VLOOKUP(D30,Tabeller!$A$1:$C$7,2,FALSE),"")</f>
        <v/>
      </c>
      <c r="F30" s="4" t="str">
        <f>IFERROR(VLOOKUP(D30,Tabeller!$A$1:$C$7,3,FALSE),"")</f>
        <v/>
      </c>
      <c r="G30" s="14"/>
      <c r="H30" s="5" t="str">
        <f t="shared" si="0"/>
        <v/>
      </c>
      <c r="I30" s="14"/>
      <c r="J30" s="5" t="str">
        <f t="shared" si="1"/>
        <v/>
      </c>
      <c r="K30" s="14"/>
      <c r="L30" s="5" t="str">
        <f t="shared" si="2"/>
        <v/>
      </c>
      <c r="M30" s="5">
        <f t="shared" si="4"/>
        <v>0</v>
      </c>
      <c r="N30" s="5">
        <f t="shared" si="5"/>
        <v>0</v>
      </c>
      <c r="O30" s="5">
        <f t="shared" si="6"/>
        <v>0</v>
      </c>
      <c r="P30" s="5" t="str">
        <f t="shared" si="3"/>
        <v/>
      </c>
    </row>
    <row r="31" spans="1:16">
      <c r="A31" s="3">
        <v>27</v>
      </c>
      <c r="B31" s="10"/>
      <c r="C31" s="11"/>
      <c r="D31" s="10"/>
      <c r="E31" s="4" t="str">
        <f>IFERROR(VLOOKUP(D31,Tabeller!$A$1:$C$7,2,FALSE),"")</f>
        <v/>
      </c>
      <c r="F31" s="4" t="str">
        <f>IFERROR(VLOOKUP(D31,Tabeller!$A$1:$C$7,3,FALSE),"")</f>
        <v/>
      </c>
      <c r="G31" s="14"/>
      <c r="H31" s="5" t="str">
        <f t="shared" si="0"/>
        <v/>
      </c>
      <c r="I31" s="14"/>
      <c r="J31" s="5" t="str">
        <f t="shared" si="1"/>
        <v/>
      </c>
      <c r="K31" s="14"/>
      <c r="L31" s="5" t="str">
        <f t="shared" si="2"/>
        <v/>
      </c>
      <c r="M31" s="5">
        <f t="shared" si="4"/>
        <v>0</v>
      </c>
      <c r="N31" s="5">
        <f t="shared" si="5"/>
        <v>0</v>
      </c>
      <c r="O31" s="5">
        <f t="shared" si="6"/>
        <v>0</v>
      </c>
      <c r="P31" s="5" t="str">
        <f t="shared" si="3"/>
        <v/>
      </c>
    </row>
    <row r="32" spans="1:16">
      <c r="A32" s="3">
        <v>28</v>
      </c>
      <c r="B32" s="10"/>
      <c r="C32" s="11"/>
      <c r="D32" s="10"/>
      <c r="E32" s="4" t="str">
        <f>IFERROR(VLOOKUP(D32,Tabeller!$A$1:$C$7,2,FALSE),"")</f>
        <v/>
      </c>
      <c r="F32" s="4" t="str">
        <f>IFERROR(VLOOKUP(D32,Tabeller!$A$1:$C$7,3,FALSE),"")</f>
        <v/>
      </c>
      <c r="G32" s="14"/>
      <c r="H32" s="5" t="str">
        <f t="shared" si="0"/>
        <v/>
      </c>
      <c r="I32" s="14"/>
      <c r="J32" s="5" t="str">
        <f t="shared" si="1"/>
        <v/>
      </c>
      <c r="K32" s="14"/>
      <c r="L32" s="5" t="str">
        <f t="shared" si="2"/>
        <v/>
      </c>
      <c r="M32" s="5">
        <f t="shared" si="4"/>
        <v>0</v>
      </c>
      <c r="N32" s="5">
        <f t="shared" si="5"/>
        <v>0</v>
      </c>
      <c r="O32" s="5">
        <f t="shared" si="6"/>
        <v>0</v>
      </c>
      <c r="P32" s="5" t="str">
        <f t="shared" si="3"/>
        <v/>
      </c>
    </row>
    <row r="33" spans="1:16">
      <c r="A33" s="3">
        <v>29</v>
      </c>
      <c r="B33" s="10"/>
      <c r="C33" s="11"/>
      <c r="D33" s="10"/>
      <c r="E33" s="4" t="str">
        <f>IFERROR(VLOOKUP(D33,Tabeller!$A$1:$C$7,2,FALSE),"")</f>
        <v/>
      </c>
      <c r="F33" s="4" t="str">
        <f>IFERROR(VLOOKUP(D33,Tabeller!$A$1:$C$7,3,FALSE),"")</f>
        <v/>
      </c>
      <c r="G33" s="14"/>
      <c r="H33" s="5" t="str">
        <f t="shared" si="0"/>
        <v/>
      </c>
      <c r="I33" s="14"/>
      <c r="J33" s="5" t="str">
        <f t="shared" si="1"/>
        <v/>
      </c>
      <c r="K33" s="14"/>
      <c r="L33" s="5" t="str">
        <f t="shared" si="2"/>
        <v/>
      </c>
      <c r="M33" s="5">
        <f t="shared" si="4"/>
        <v>0</v>
      </c>
      <c r="N33" s="5">
        <f t="shared" si="5"/>
        <v>0</v>
      </c>
      <c r="O33" s="5">
        <f t="shared" si="6"/>
        <v>0</v>
      </c>
      <c r="P33" s="5" t="str">
        <f t="shared" si="3"/>
        <v/>
      </c>
    </row>
    <row r="34" spans="1:16">
      <c r="A34" s="3">
        <v>30</v>
      </c>
      <c r="B34" s="10"/>
      <c r="C34" s="11"/>
      <c r="D34" s="10"/>
      <c r="E34" s="4" t="str">
        <f>IFERROR(VLOOKUP(D34,Tabeller!$A$1:$C$7,2,FALSE),"")</f>
        <v/>
      </c>
      <c r="F34" s="4" t="str">
        <f>IFERROR(VLOOKUP(D34,Tabeller!$A$1:$C$7,3,FALSE),"")</f>
        <v/>
      </c>
      <c r="G34" s="14"/>
      <c r="H34" s="5" t="str">
        <f t="shared" si="0"/>
        <v/>
      </c>
      <c r="I34" s="14"/>
      <c r="J34" s="5" t="str">
        <f t="shared" si="1"/>
        <v/>
      </c>
      <c r="K34" s="14"/>
      <c r="L34" s="5" t="str">
        <f t="shared" si="2"/>
        <v/>
      </c>
      <c r="M34" s="5">
        <f t="shared" si="4"/>
        <v>0</v>
      </c>
      <c r="N34" s="5">
        <f t="shared" si="5"/>
        <v>0</v>
      </c>
      <c r="O34" s="5">
        <f t="shared" si="6"/>
        <v>0</v>
      </c>
      <c r="P34" s="5" t="str">
        <f t="shared" si="3"/>
        <v/>
      </c>
    </row>
    <row r="35" spans="1:16">
      <c r="A35" s="3">
        <v>31</v>
      </c>
      <c r="B35" s="10"/>
      <c r="C35" s="11"/>
      <c r="D35" s="10"/>
      <c r="E35" s="4" t="str">
        <f>IFERROR(VLOOKUP(D35,Tabeller!$A$1:$C$7,2,FALSE),"")</f>
        <v/>
      </c>
      <c r="F35" s="4" t="str">
        <f>IFERROR(VLOOKUP(D35,Tabeller!$A$1:$C$7,3,FALSE),"")</f>
        <v/>
      </c>
      <c r="G35" s="14"/>
      <c r="H35" s="5" t="str">
        <f t="shared" si="0"/>
        <v/>
      </c>
      <c r="I35" s="14"/>
      <c r="J35" s="5" t="str">
        <f t="shared" si="1"/>
        <v/>
      </c>
      <c r="K35" s="14"/>
      <c r="L35" s="5" t="str">
        <f t="shared" si="2"/>
        <v/>
      </c>
      <c r="M35" s="5">
        <f t="shared" si="4"/>
        <v>0</v>
      </c>
      <c r="N35" s="5">
        <f t="shared" si="5"/>
        <v>0</v>
      </c>
      <c r="O35" s="5">
        <f t="shared" si="6"/>
        <v>0</v>
      </c>
      <c r="P35" s="5" t="str">
        <f t="shared" si="3"/>
        <v/>
      </c>
    </row>
    <row r="36" spans="1:16">
      <c r="A36" s="3">
        <v>32</v>
      </c>
      <c r="B36" s="10"/>
      <c r="C36" s="11"/>
      <c r="D36" s="10"/>
      <c r="E36" s="4" t="str">
        <f>IFERROR(VLOOKUP(D36,Tabeller!$A$1:$C$7,2,FALSE),"")</f>
        <v/>
      </c>
      <c r="F36" s="4" t="str">
        <f>IFERROR(VLOOKUP(D36,Tabeller!$A$1:$C$7,3,FALSE),"")</f>
        <v/>
      </c>
      <c r="G36" s="14"/>
      <c r="H36" s="5" t="str">
        <f t="shared" si="0"/>
        <v/>
      </c>
      <c r="I36" s="14"/>
      <c r="J36" s="5" t="str">
        <f t="shared" si="1"/>
        <v/>
      </c>
      <c r="K36" s="14"/>
      <c r="L36" s="5" t="str">
        <f t="shared" si="2"/>
        <v/>
      </c>
      <c r="M36" s="5">
        <f t="shared" si="4"/>
        <v>0</v>
      </c>
      <c r="N36" s="5">
        <f t="shared" si="5"/>
        <v>0</v>
      </c>
      <c r="O36" s="5">
        <f t="shared" si="6"/>
        <v>0</v>
      </c>
      <c r="P36" s="5" t="str">
        <f t="shared" si="3"/>
        <v/>
      </c>
    </row>
    <row r="37" spans="1:16">
      <c r="A37" s="3">
        <v>33</v>
      </c>
      <c r="B37" s="10"/>
      <c r="C37" s="11"/>
      <c r="D37" s="10"/>
      <c r="E37" s="4" t="str">
        <f>IFERROR(VLOOKUP(D37,Tabeller!$A$1:$C$7,2,FALSE),"")</f>
        <v/>
      </c>
      <c r="F37" s="4" t="str">
        <f>IFERROR(VLOOKUP(D37,Tabeller!$A$1:$C$7,3,FALSE),"")</f>
        <v/>
      </c>
      <c r="G37" s="14"/>
      <c r="H37" s="5" t="str">
        <f t="shared" si="0"/>
        <v/>
      </c>
      <c r="I37" s="14"/>
      <c r="J37" s="5" t="str">
        <f t="shared" si="1"/>
        <v/>
      </c>
      <c r="K37" s="14"/>
      <c r="L37" s="5" t="str">
        <f t="shared" si="2"/>
        <v/>
      </c>
      <c r="M37" s="5">
        <f t="shared" si="4"/>
        <v>0</v>
      </c>
      <c r="N37" s="5">
        <f t="shared" si="5"/>
        <v>0</v>
      </c>
      <c r="O37" s="5">
        <f t="shared" si="6"/>
        <v>0</v>
      </c>
      <c r="P37" s="5" t="str">
        <f t="shared" si="3"/>
        <v/>
      </c>
    </row>
    <row r="38" spans="1:16">
      <c r="A38" s="3">
        <v>34</v>
      </c>
      <c r="B38" s="10"/>
      <c r="C38" s="11"/>
      <c r="D38" s="10"/>
      <c r="E38" s="4" t="str">
        <f>IFERROR(VLOOKUP(D38,Tabeller!$A$1:$C$7,2,FALSE),"")</f>
        <v/>
      </c>
      <c r="F38" s="4" t="str">
        <f>IFERROR(VLOOKUP(D38,Tabeller!$A$1:$C$7,3,FALSE),"")</f>
        <v/>
      </c>
      <c r="G38" s="14"/>
      <c r="H38" s="5" t="str">
        <f t="shared" si="0"/>
        <v/>
      </c>
      <c r="I38" s="14"/>
      <c r="J38" s="5" t="str">
        <f t="shared" si="1"/>
        <v/>
      </c>
      <c r="K38" s="14"/>
      <c r="L38" s="5" t="str">
        <f t="shared" si="2"/>
        <v/>
      </c>
      <c r="M38" s="5">
        <f t="shared" si="4"/>
        <v>0</v>
      </c>
      <c r="N38" s="5">
        <f t="shared" si="5"/>
        <v>0</v>
      </c>
      <c r="O38" s="5">
        <f t="shared" si="6"/>
        <v>0</v>
      </c>
      <c r="P38" s="5" t="str">
        <f t="shared" si="3"/>
        <v/>
      </c>
    </row>
    <row r="39" spans="1:16">
      <c r="A39" s="3">
        <v>35</v>
      </c>
      <c r="B39" s="10"/>
      <c r="C39" s="11"/>
      <c r="D39" s="10"/>
      <c r="E39" s="4" t="str">
        <f>IFERROR(VLOOKUP(D39,Tabeller!$A$1:$C$7,2,FALSE),"")</f>
        <v/>
      </c>
      <c r="F39" s="4" t="str">
        <f>IFERROR(VLOOKUP(D39,Tabeller!$A$1:$C$7,3,FALSE),"")</f>
        <v/>
      </c>
      <c r="G39" s="14"/>
      <c r="H39" s="5" t="str">
        <f t="shared" si="0"/>
        <v/>
      </c>
      <c r="I39" s="14"/>
      <c r="J39" s="5" t="str">
        <f t="shared" si="1"/>
        <v/>
      </c>
      <c r="K39" s="14"/>
      <c r="L39" s="5" t="str">
        <f t="shared" si="2"/>
        <v/>
      </c>
      <c r="M39" s="5">
        <f t="shared" si="4"/>
        <v>0</v>
      </c>
      <c r="N39" s="5">
        <f t="shared" si="5"/>
        <v>0</v>
      </c>
      <c r="O39" s="5">
        <f t="shared" si="6"/>
        <v>0</v>
      </c>
      <c r="P39" s="5" t="str">
        <f t="shared" si="3"/>
        <v/>
      </c>
    </row>
    <row r="40" spans="1:16">
      <c r="A40" s="3">
        <v>36</v>
      </c>
      <c r="B40" s="10"/>
      <c r="C40" s="11"/>
      <c r="D40" s="10"/>
      <c r="E40" s="4" t="str">
        <f>IFERROR(VLOOKUP(D40,Tabeller!$A$1:$C$7,2,FALSE),"")</f>
        <v/>
      </c>
      <c r="F40" s="4" t="str">
        <f>IFERROR(VLOOKUP(D40,Tabeller!$A$1:$C$7,3,FALSE),"")</f>
        <v/>
      </c>
      <c r="G40" s="14"/>
      <c r="H40" s="5" t="str">
        <f t="shared" si="0"/>
        <v/>
      </c>
      <c r="I40" s="14"/>
      <c r="J40" s="5" t="str">
        <f t="shared" si="1"/>
        <v/>
      </c>
      <c r="K40" s="14"/>
      <c r="L40" s="5" t="str">
        <f t="shared" si="2"/>
        <v/>
      </c>
      <c r="M40" s="5">
        <f t="shared" si="4"/>
        <v>0</v>
      </c>
      <c r="N40" s="5">
        <f t="shared" si="5"/>
        <v>0</v>
      </c>
      <c r="O40" s="5">
        <f t="shared" si="6"/>
        <v>0</v>
      </c>
      <c r="P40" s="5" t="str">
        <f t="shared" si="3"/>
        <v/>
      </c>
    </row>
    <row r="41" spans="1:16">
      <c r="A41" s="3">
        <v>37</v>
      </c>
      <c r="B41" s="10"/>
      <c r="C41" s="11"/>
      <c r="D41" s="10"/>
      <c r="E41" s="4" t="str">
        <f>IFERROR(VLOOKUP(D41,Tabeller!$A$1:$C$7,2,FALSE),"")</f>
        <v/>
      </c>
      <c r="F41" s="4" t="str">
        <f>IFERROR(VLOOKUP(D41,Tabeller!$A$1:$C$7,3,FALSE),"")</f>
        <v/>
      </c>
      <c r="G41" s="14"/>
      <c r="H41" s="5" t="str">
        <f t="shared" si="0"/>
        <v/>
      </c>
      <c r="I41" s="14"/>
      <c r="J41" s="5" t="str">
        <f t="shared" si="1"/>
        <v/>
      </c>
      <c r="K41" s="14"/>
      <c r="L41" s="5" t="str">
        <f t="shared" si="2"/>
        <v/>
      </c>
      <c r="M41" s="5">
        <f t="shared" si="4"/>
        <v>0</v>
      </c>
      <c r="N41" s="5">
        <f t="shared" si="5"/>
        <v>0</v>
      </c>
      <c r="O41" s="5">
        <f t="shared" si="6"/>
        <v>0</v>
      </c>
      <c r="P41" s="5" t="str">
        <f t="shared" si="3"/>
        <v/>
      </c>
    </row>
    <row r="42" spans="1:16">
      <c r="A42" s="3">
        <v>38</v>
      </c>
      <c r="B42" s="10"/>
      <c r="C42" s="11"/>
      <c r="D42" s="10"/>
      <c r="E42" s="4" t="str">
        <f>IFERROR(VLOOKUP(D42,Tabeller!$A$1:$C$7,2,FALSE),"")</f>
        <v/>
      </c>
      <c r="F42" s="4" t="str">
        <f>IFERROR(VLOOKUP(D42,Tabeller!$A$1:$C$7,3,FALSE),"")</f>
        <v/>
      </c>
      <c r="G42" s="14"/>
      <c r="H42" s="5" t="str">
        <f t="shared" si="0"/>
        <v/>
      </c>
      <c r="I42" s="14"/>
      <c r="J42" s="5" t="str">
        <f t="shared" si="1"/>
        <v/>
      </c>
      <c r="K42" s="14"/>
      <c r="L42" s="5" t="str">
        <f t="shared" si="2"/>
        <v/>
      </c>
      <c r="M42" s="5">
        <f t="shared" si="4"/>
        <v>0</v>
      </c>
      <c r="N42" s="5">
        <f t="shared" si="5"/>
        <v>0</v>
      </c>
      <c r="O42" s="5">
        <f t="shared" si="6"/>
        <v>0</v>
      </c>
      <c r="P42" s="5" t="str">
        <f t="shared" si="3"/>
        <v/>
      </c>
    </row>
    <row r="43" spans="1:16">
      <c r="A43" s="3">
        <v>39</v>
      </c>
      <c r="B43" s="10"/>
      <c r="C43" s="11"/>
      <c r="D43" s="10"/>
      <c r="E43" s="4" t="str">
        <f>IFERROR(VLOOKUP(D43,Tabeller!$A$1:$C$7,2,FALSE),"")</f>
        <v/>
      </c>
      <c r="F43" s="4" t="str">
        <f>IFERROR(VLOOKUP(D43,Tabeller!$A$1:$C$7,3,FALSE),"")</f>
        <v/>
      </c>
      <c r="G43" s="14"/>
      <c r="H43" s="5" t="str">
        <f t="shared" si="0"/>
        <v/>
      </c>
      <c r="I43" s="14"/>
      <c r="J43" s="5" t="str">
        <f t="shared" si="1"/>
        <v/>
      </c>
      <c r="K43" s="14"/>
      <c r="L43" s="5" t="str">
        <f t="shared" si="2"/>
        <v/>
      </c>
      <c r="M43" s="5">
        <f t="shared" si="4"/>
        <v>0</v>
      </c>
      <c r="N43" s="5">
        <f t="shared" si="5"/>
        <v>0</v>
      </c>
      <c r="O43" s="5">
        <f t="shared" si="6"/>
        <v>0</v>
      </c>
      <c r="P43" s="5" t="str">
        <f t="shared" si="3"/>
        <v/>
      </c>
    </row>
    <row r="44" spans="1:16">
      <c r="A44" s="6">
        <v>40</v>
      </c>
      <c r="B44" s="12"/>
      <c r="C44" s="13"/>
      <c r="D44" s="12"/>
      <c r="E44" s="4" t="str">
        <f>IFERROR(VLOOKUP(D44,Tabeller!$A$1:$C$7,2,FALSE),"")</f>
        <v/>
      </c>
      <c r="F44" s="4" t="str">
        <f>IFERROR(VLOOKUP(D44,Tabeller!$A$1:$C$7,3,FALSE),"")</f>
        <v/>
      </c>
      <c r="G44" s="15"/>
      <c r="H44" s="5" t="str">
        <f t="shared" si="0"/>
        <v/>
      </c>
      <c r="I44" s="15"/>
      <c r="J44" s="5" t="str">
        <f t="shared" si="1"/>
        <v/>
      </c>
      <c r="K44" s="15"/>
      <c r="L44" s="5" t="str">
        <f t="shared" si="2"/>
        <v/>
      </c>
      <c r="M44" s="7">
        <f t="shared" si="4"/>
        <v>0</v>
      </c>
      <c r="N44" s="7">
        <f t="shared" si="5"/>
        <v>0</v>
      </c>
      <c r="O44" s="7">
        <f t="shared" ref="O44" si="7">SUM(G44,H44,I44,J44,K44,L44)</f>
        <v>0</v>
      </c>
      <c r="P44" s="5" t="str">
        <f t="shared" si="3"/>
        <v/>
      </c>
    </row>
    <row r="45" spans="1:16" ht="28.15" customHeight="1">
      <c r="A45" s="27" t="s">
        <v>13</v>
      </c>
      <c r="B45" s="27"/>
      <c r="C45" s="27"/>
      <c r="D45" s="27"/>
      <c r="E45" s="27"/>
      <c r="F45" s="27"/>
      <c r="G45" s="9">
        <f>SUM(G5:G44)</f>
        <v>0</v>
      </c>
      <c r="H45" s="9">
        <f>SUMIF(H5:H44,"&lt;&gt;#I/T")</f>
        <v>0</v>
      </c>
      <c r="I45" s="9">
        <f>SUM(I5:I44)</f>
        <v>0</v>
      </c>
      <c r="J45" s="9">
        <f>SUMIF(J5:J44,"&lt;&gt;#I/T")</f>
        <v>0</v>
      </c>
      <c r="K45" s="9">
        <f>SUM(K5:K44)</f>
        <v>0</v>
      </c>
      <c r="L45" s="9">
        <f>SUMIF(L5:L44,"&lt;&gt;#I/T")</f>
        <v>0</v>
      </c>
      <c r="M45" s="9">
        <f>SUM(M5:M44)</f>
        <v>0</v>
      </c>
      <c r="N45" s="9">
        <f>SUM(N5:N44)</f>
        <v>0</v>
      </c>
      <c r="O45" s="9">
        <f>SUMIF(O5:O44,"&lt;&gt;#I/T")</f>
        <v>0</v>
      </c>
      <c r="P45" s="9">
        <f>SUMIF(P5:P44,"&lt;&gt;#I/T")</f>
        <v>0</v>
      </c>
    </row>
    <row r="47" spans="1:16">
      <c r="M47" s="21" t="s">
        <v>14</v>
      </c>
      <c r="N47" s="21"/>
      <c r="O47" s="21"/>
      <c r="P47" s="21"/>
    </row>
    <row r="48" spans="1:16">
      <c r="M48" s="22" t="s">
        <v>15</v>
      </c>
      <c r="N48" s="22"/>
      <c r="O48" s="16" t="s">
        <v>16</v>
      </c>
      <c r="P48" s="16" t="s">
        <v>17</v>
      </c>
    </row>
    <row r="49" spans="13:16">
      <c r="M49" s="19" t="s">
        <v>18</v>
      </c>
      <c r="N49" s="19"/>
      <c r="O49" s="5">
        <f>SUMIF($D$5:$D$44,"VIDENINSTITUTION",O$5:O$44)</f>
        <v>0</v>
      </c>
      <c r="P49" s="5">
        <f>SUMIF($D$5:$D$44,"VIDENINSTITUTION",P$5:P$44)</f>
        <v>0</v>
      </c>
    </row>
    <row r="50" spans="13:16">
      <c r="M50" s="19" t="s">
        <v>19</v>
      </c>
      <c r="N50" s="19"/>
      <c r="O50" s="5">
        <f>SUMIF($D$5:$D$44,"GTS",O$5:O$44)</f>
        <v>0</v>
      </c>
      <c r="P50" s="5">
        <f>SUMIF($D$5:$D$44,"GTS",P$5:P$44)</f>
        <v>0</v>
      </c>
    </row>
    <row r="51" spans="13:16">
      <c r="M51" s="19" t="s">
        <v>20</v>
      </c>
      <c r="N51" s="19"/>
      <c r="O51" s="5">
        <f>SUMIF($D$5:$D$44,"VIRK De minimis",O$5:O$44)</f>
        <v>0</v>
      </c>
      <c r="P51" s="5">
        <f>SUMIF($D$5:$D$44,"VIRK De minimis",P$5:P$44)</f>
        <v>0</v>
      </c>
    </row>
    <row r="52" spans="13:16">
      <c r="M52" s="19" t="s">
        <v>21</v>
      </c>
      <c r="N52" s="19"/>
      <c r="O52" s="5">
        <f>SUMIF($D$5:$D$44,"VIRK STOR Gruppefritagelse",O$5:O$44)+SUMIF($D$5:$D$44,"VIRK LILLE Gruppefritagelse",O$5:O$44)+SUMIF($D$5:$D$44,"VIRK MELLEM Gruppefritagelse",O$5:O$44)</f>
        <v>0</v>
      </c>
      <c r="P52" s="5">
        <f>SUMIF($D$5:$D$44,"VIRK STOR Gruppefritagelse",P$5:P$44)+SUMIF($D$5:$D$44,"VIRK LILLE Gruppefritagelse",P$5:P$44)+SUMIF($D$5:$D$44,"VIRK MELLEM Gruppefritagelse",P$5:P$44)</f>
        <v>0</v>
      </c>
    </row>
    <row r="53" spans="13:16">
      <c r="M53" s="20" t="s">
        <v>13</v>
      </c>
      <c r="N53" s="20"/>
      <c r="O53" s="8">
        <f>SUM(O49:O52)</f>
        <v>0</v>
      </c>
      <c r="P53" s="8">
        <f>SUM(P49:P52)</f>
        <v>0</v>
      </c>
    </row>
    <row r="54" spans="13:16">
      <c r="M54" s="21" t="s">
        <v>22</v>
      </c>
      <c r="N54" s="21"/>
      <c r="O54" s="21"/>
      <c r="P54" s="21"/>
    </row>
    <row r="55" spans="13:16">
      <c r="M55" s="18">
        <v>2026</v>
      </c>
      <c r="N55" s="18"/>
      <c r="O55" s="5">
        <f>SUM(G45,H45)</f>
        <v>0</v>
      </c>
      <c r="P55" s="17"/>
    </row>
    <row r="56" spans="13:16">
      <c r="M56" s="18">
        <v>2027</v>
      </c>
      <c r="N56" s="18"/>
      <c r="O56" s="5">
        <f>SUM(I45,J45)</f>
        <v>0</v>
      </c>
      <c r="P56" s="17"/>
    </row>
    <row r="57" spans="13:16">
      <c r="M57" s="18">
        <v>2028</v>
      </c>
      <c r="N57" s="18"/>
      <c r="O57" s="5">
        <f>SUM(K45,L45)</f>
        <v>0</v>
      </c>
      <c r="P57" s="17"/>
    </row>
  </sheetData>
  <sheetProtection sheet="1" objects="1" scenarios="1"/>
  <mergeCells count="27">
    <mergeCell ref="E3:E4"/>
    <mergeCell ref="F3:F4"/>
    <mergeCell ref="A1:C1"/>
    <mergeCell ref="D1:P1"/>
    <mergeCell ref="A45:F45"/>
    <mergeCell ref="A3:A4"/>
    <mergeCell ref="G3:H3"/>
    <mergeCell ref="I3:J3"/>
    <mergeCell ref="K3:L3"/>
    <mergeCell ref="B3:B4"/>
    <mergeCell ref="C3:C4"/>
    <mergeCell ref="D3:D4"/>
    <mergeCell ref="M47:P47"/>
    <mergeCell ref="M48:N48"/>
    <mergeCell ref="M3:M4"/>
    <mergeCell ref="N3:N4"/>
    <mergeCell ref="O3:O4"/>
    <mergeCell ref="P3:P4"/>
    <mergeCell ref="M55:N55"/>
    <mergeCell ref="M56:N56"/>
    <mergeCell ref="M57:N57"/>
    <mergeCell ref="M49:N49"/>
    <mergeCell ref="M50:N50"/>
    <mergeCell ref="M51:N51"/>
    <mergeCell ref="M52:N52"/>
    <mergeCell ref="M53:N53"/>
    <mergeCell ref="M54:P54"/>
  </mergeCells>
  <phoneticPr fontId="1" type="noConversion"/>
  <conditionalFormatting sqref="M5:O44 G45:P45 O49:P53 O55:O57">
    <cfRule type="cellIs" dxfId="2" priority="1" operator="equal">
      <formula>0</formula>
    </cfRule>
  </conditionalFormatting>
  <pageMargins left="0.7" right="0.7" top="0.75" bottom="0.75" header="0.3" footer="0.3"/>
  <pageSetup paperSize="9" scale="53" orientation="landscape" r:id="rId1"/>
  <headerFooter>
    <oddHeader xml:space="preserve">&amp;LBUDGETSKEMA
Klyngeprogram 2025-28 (VIM-25-0013)
</oddHeader>
    <oddFooter>&amp;RLifestyle and Design Cluster 2025</oddFooter>
  </headerFooter>
  <ignoredErrors>
    <ignoredError sqref="O44 O7 O5 O6 O8 O9 O10 O11 O12 O13 O14 O15 O16 O17 O18 O19 O20 O21 O22 O23 O24 O25 O26 O27 O28 O29 O30 O31 O32 O33 O34 O35 O36 O37 O38 O39 O40 O41 O42 O43" evalError="1"/>
    <ignoredError sqref="L45 H45:K45" 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B2E27198-059D-4667-8338-BE04045C137B}">
          <x14:formula1>
            <xm:f>Tabeller!$A$2:$A$7</xm:f>
          </x14:formula1>
          <xm:sqref>D5:D44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DE287-F23E-4284-BB2D-A785046B4583}">
  <dimension ref="A1"/>
  <sheetViews>
    <sheetView showGridLines="0" workbookViewId="0">
      <selection activeCell="F40" sqref="F40"/>
    </sheetView>
  </sheetViews>
  <sheetFormatPr defaultRowHeight="15"/>
  <sheetData/>
  <sheetProtection sheet="1" objects="1" scenarios="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7E63A-48ED-41F0-A728-152734FB8012}">
  <dimension ref="A1"/>
  <sheetViews>
    <sheetView showGridLines="0" workbookViewId="0">
      <selection activeCell="Y19" sqref="Y19"/>
    </sheetView>
  </sheetViews>
  <sheetFormatPr defaultRowHeight="15"/>
  <sheetData/>
  <sheetProtection sheet="1" objects="1" scenarios="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7EFAE-9794-453D-9A7E-B8CFACF75899}">
  <dimension ref="A1:C7"/>
  <sheetViews>
    <sheetView workbookViewId="0">
      <selection activeCell="K30" sqref="K30"/>
    </sheetView>
  </sheetViews>
  <sheetFormatPr defaultRowHeight="15"/>
  <cols>
    <col min="1" max="1" width="27.85546875" bestFit="1" customWidth="1"/>
    <col min="2" max="2" width="13.42578125" customWidth="1"/>
    <col min="3" max="3" width="10.28515625" customWidth="1"/>
  </cols>
  <sheetData>
    <row r="1" spans="1:3">
      <c r="A1" t="s">
        <v>4</v>
      </c>
      <c r="B1" t="s">
        <v>23</v>
      </c>
      <c r="C1" t="s">
        <v>6</v>
      </c>
    </row>
    <row r="2" spans="1:3">
      <c r="A2" t="s">
        <v>24</v>
      </c>
      <c r="B2" s="1">
        <v>0.4</v>
      </c>
      <c r="C2" s="1">
        <v>0.7</v>
      </c>
    </row>
    <row r="3" spans="1:3">
      <c r="A3" t="s">
        <v>25</v>
      </c>
      <c r="B3" s="1">
        <v>0.2</v>
      </c>
      <c r="C3" s="1">
        <v>0.4</v>
      </c>
    </row>
    <row r="4" spans="1:3">
      <c r="A4" t="s">
        <v>26</v>
      </c>
      <c r="B4" s="1">
        <v>0.2</v>
      </c>
      <c r="C4" s="1">
        <v>0.5</v>
      </c>
    </row>
    <row r="5" spans="1:3">
      <c r="A5" t="s">
        <v>27</v>
      </c>
      <c r="B5" s="1">
        <v>0.2</v>
      </c>
      <c r="C5" s="1">
        <v>0.6</v>
      </c>
    </row>
    <row r="6" spans="1:3">
      <c r="A6" t="s">
        <v>28</v>
      </c>
      <c r="B6" s="1">
        <v>0.44</v>
      </c>
      <c r="C6" s="1">
        <v>1</v>
      </c>
    </row>
    <row r="7" spans="1:3">
      <c r="A7" t="s">
        <v>19</v>
      </c>
      <c r="B7" s="1">
        <v>0</v>
      </c>
      <c r="C7" s="1">
        <v>1</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ce590e0-bfef-4c0f-a607-3bd7f73d54b5">
      <Terms xmlns="http://schemas.microsoft.com/office/infopath/2007/PartnerControls"/>
    </lcf76f155ced4ddcb4097134ff3c332f>
    <TaxCatchAll xmlns="7fa58eb3-2a5f-46a5-be3e-ecc9c842adf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56238E26C75C79409110A4D4D3E0F6E1" ma:contentTypeVersion="20" ma:contentTypeDescription="Opret et nyt dokument." ma:contentTypeScope="" ma:versionID="4776ab301bc8ea7326d9fbef9971742e">
  <xsd:schema xmlns:xsd="http://www.w3.org/2001/XMLSchema" xmlns:xs="http://www.w3.org/2001/XMLSchema" xmlns:p="http://schemas.microsoft.com/office/2006/metadata/properties" xmlns:ns2="ace590e0-bfef-4c0f-a607-3bd7f73d54b5" xmlns:ns3="7fa58eb3-2a5f-46a5-be3e-ecc9c842adf5" targetNamespace="http://schemas.microsoft.com/office/2006/metadata/properties" ma:root="true" ma:fieldsID="add4ad71103163fad2a324cd2585f264" ns2:_="" ns3:_="">
    <xsd:import namespace="ace590e0-bfef-4c0f-a607-3bd7f73d54b5"/>
    <xsd:import namespace="7fa58eb3-2a5f-46a5-be3e-ecc9c842adf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e590e0-bfef-4c0f-a607-3bd7f73d54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Billedmærker" ma:readOnly="false" ma:fieldId="{5cf76f15-5ced-4ddc-b409-7134ff3c332f}" ma:taxonomyMulti="true" ma:sspId="d583c8c4-e1f2-4874-9341-d404bd5d7c3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a58eb3-2a5f-46a5-be3e-ecc9c842adf5" elementFormDefault="qualified">
    <xsd:import namespace="http://schemas.microsoft.com/office/2006/documentManagement/types"/>
    <xsd:import namespace="http://schemas.microsoft.com/office/infopath/2007/PartnerControls"/>
    <xsd:element name="SharedWithUsers" ma:index="14"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lt med detaljer" ma:internalName="SharedWithDetails" ma:readOnly="true">
      <xsd:simpleType>
        <xsd:restriction base="dms:Note">
          <xsd:maxLength value="255"/>
        </xsd:restriction>
      </xsd:simpleType>
    </xsd:element>
    <xsd:element name="TaxCatchAll" ma:index="22" nillable="true" ma:displayName="Taxonomy Catch All Column" ma:hidden="true" ma:list="{5c601364-a229-46d8-b732-ee8e66aed515}" ma:internalName="TaxCatchAll" ma:showField="CatchAllData" ma:web="7fa58eb3-2a5f-46a5-be3e-ecc9c842adf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D0DCCF-3FD5-44EA-91E5-59975E39ADD8}"/>
</file>

<file path=customXml/itemProps2.xml><?xml version="1.0" encoding="utf-8"?>
<ds:datastoreItem xmlns:ds="http://schemas.openxmlformats.org/officeDocument/2006/customXml" ds:itemID="{C4F03796-4E08-45C6-B48A-E4D19CB1B555}"/>
</file>

<file path=customXml/itemProps3.xml><?xml version="1.0" encoding="utf-8"?>
<ds:datastoreItem xmlns:ds="http://schemas.openxmlformats.org/officeDocument/2006/customXml" ds:itemID="{0820693D-9BDD-421D-ACAE-7369DDB3E7B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Tina Ryding</dc:creator>
  <cp:keywords/>
  <dc:description/>
  <cp:lastModifiedBy>Tina Ryding</cp:lastModifiedBy>
  <cp:revision/>
  <dcterms:created xsi:type="dcterms:W3CDTF">2025-09-15T12:15:53Z</dcterms:created>
  <dcterms:modified xsi:type="dcterms:W3CDTF">2025-10-21T09:03:18Z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0x01010056238E26C75C79409110A4D4D3E0F6E1</vt:lpwstr>
  </property>
  <property fmtid="{D5CDD505-2E9C-101B-9397-08002B2CF9AE}" pid="3" name="MediaServiceImageTags">
    <vt:lpwstr/>
  </property>
</Properties>
</file>